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3(2)ウ" sheetId="26" r:id="rId1"/>
  </sheets>
  <externalReferences>
    <externalReference r:id="rId2"/>
  </externalReferences>
  <definedNames>
    <definedName name="jikan_2">[1]時間別累計_合計!$B$4:$N$21</definedName>
    <definedName name="jiyuu">'[1]事由別累計（不在者）'!$B$5:$I$22</definedName>
    <definedName name="kanrisha">[1]管理者別累計!$B$4:$I$21</definedName>
    <definedName name="_xlnm.Print_Area" localSheetId="0">'3(2)ウ'!$A$1:$R$58</definedName>
    <definedName name="seikyuu">#REF!</definedName>
    <definedName name="senin">#REF!</definedName>
    <definedName name="shuukei_2">#REF!</definedName>
    <definedName name="Tochu_Ruikei">[1]途中経過累計!$B$6:$F$23,[1]途中経過累計!$H$6:$J$23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4" i="26" l="1"/>
  <c r="N54" i="26"/>
  <c r="O53" i="26"/>
  <c r="N53" i="26"/>
  <c r="M33" i="26"/>
  <c r="M34" i="26"/>
  <c r="M35" i="26"/>
  <c r="M36" i="26"/>
  <c r="M37" i="26"/>
  <c r="M38" i="26"/>
  <c r="M39" i="26"/>
  <c r="M40" i="26"/>
  <c r="M41" i="26"/>
  <c r="M42" i="26"/>
  <c r="M43" i="26"/>
  <c r="M44" i="26"/>
  <c r="M45" i="26"/>
  <c r="M46" i="26"/>
  <c r="M47" i="26"/>
  <c r="M48" i="26"/>
  <c r="M49" i="26"/>
  <c r="M32" i="26"/>
  <c r="L33" i="26"/>
  <c r="L34" i="26"/>
  <c r="L35" i="26"/>
  <c r="L36" i="26"/>
  <c r="L37" i="26"/>
  <c r="L38" i="26"/>
  <c r="L39" i="26"/>
  <c r="L40" i="26"/>
  <c r="L41" i="26"/>
  <c r="L42" i="26"/>
  <c r="L43" i="26"/>
  <c r="L44" i="26"/>
  <c r="L45" i="26"/>
  <c r="L46" i="26"/>
  <c r="L47" i="26"/>
  <c r="L48" i="26"/>
  <c r="N48" i="26" s="1"/>
  <c r="L49" i="26"/>
  <c r="L32" i="26"/>
  <c r="K33" i="26"/>
  <c r="K34" i="26"/>
  <c r="K35" i="26"/>
  <c r="N35" i="26" s="1"/>
  <c r="K36" i="26"/>
  <c r="K37" i="26"/>
  <c r="O37" i="26" s="1"/>
  <c r="K38" i="26"/>
  <c r="P38" i="26" s="1"/>
  <c r="K39" i="26"/>
  <c r="O39" i="26" s="1"/>
  <c r="K40" i="26"/>
  <c r="K41" i="26"/>
  <c r="K42" i="26"/>
  <c r="K43" i="26"/>
  <c r="N43" i="26" s="1"/>
  <c r="K44" i="26"/>
  <c r="P44" i="26" s="1"/>
  <c r="K45" i="26"/>
  <c r="P45" i="26" s="1"/>
  <c r="K46" i="26"/>
  <c r="O46" i="26" s="1"/>
  <c r="K47" i="26"/>
  <c r="K48" i="26"/>
  <c r="K49" i="26"/>
  <c r="K32" i="26"/>
  <c r="N32" i="26" s="1"/>
  <c r="J50" i="26"/>
  <c r="I50" i="26"/>
  <c r="H50" i="26"/>
  <c r="G50" i="26"/>
  <c r="F50" i="26"/>
  <c r="E50" i="26"/>
  <c r="K50" i="26" s="1"/>
  <c r="D50" i="26"/>
  <c r="C50" i="26"/>
  <c r="B50" i="26"/>
  <c r="R24" i="26"/>
  <c r="Q24" i="26"/>
  <c r="P24" i="26"/>
  <c r="P25" i="26" s="1"/>
  <c r="O24" i="26"/>
  <c r="N25" i="26" s="1"/>
  <c r="N24" i="26"/>
  <c r="M24" i="26"/>
  <c r="L24" i="26"/>
  <c r="K24" i="26"/>
  <c r="J25" i="26" s="1"/>
  <c r="J24" i="26"/>
  <c r="I24" i="26"/>
  <c r="H24" i="26"/>
  <c r="G24" i="26"/>
  <c r="F24" i="26"/>
  <c r="F25" i="26" s="1"/>
  <c r="E24" i="26"/>
  <c r="D24" i="26"/>
  <c r="C24" i="26"/>
  <c r="B24" i="26"/>
  <c r="B25" i="26"/>
  <c r="H51" i="26"/>
  <c r="O36" i="26"/>
  <c r="P35" i="26"/>
  <c r="O35" i="26"/>
  <c r="P47" i="26"/>
  <c r="N46" i="26"/>
  <c r="P40" i="26"/>
  <c r="P32" i="26" l="1"/>
  <c r="O47" i="26"/>
  <c r="O41" i="26"/>
  <c r="N49" i="26"/>
  <c r="L25" i="26"/>
  <c r="O40" i="26"/>
  <c r="P34" i="26"/>
  <c r="O49" i="26"/>
  <c r="O42" i="26"/>
  <c r="P42" i="26"/>
  <c r="P36" i="26"/>
  <c r="D25" i="26"/>
  <c r="P33" i="26"/>
  <c r="N36" i="26"/>
  <c r="N42" i="26"/>
  <c r="N39" i="26"/>
  <c r="B51" i="26"/>
  <c r="P43" i="26"/>
  <c r="L50" i="26"/>
  <c r="E51" i="26"/>
  <c r="P39" i="26"/>
  <c r="N40" i="26"/>
  <c r="O32" i="26"/>
  <c r="P48" i="26"/>
  <c r="P46" i="26"/>
  <c r="O44" i="26"/>
  <c r="N44" i="26"/>
  <c r="N37" i="26"/>
  <c r="N38" i="26"/>
  <c r="M50" i="26"/>
  <c r="N34" i="26"/>
  <c r="O48" i="26"/>
  <c r="N33" i="26"/>
  <c r="N45" i="26"/>
  <c r="P41" i="26"/>
  <c r="O43" i="26"/>
  <c r="O38" i="26"/>
  <c r="N41" i="26"/>
  <c r="O45" i="26"/>
  <c r="P49" i="26"/>
  <c r="N47" i="26"/>
  <c r="O33" i="26"/>
  <c r="O34" i="26"/>
  <c r="H25" i="26"/>
  <c r="P37" i="26"/>
  <c r="P53" i="26" l="1"/>
  <c r="N50" i="26"/>
  <c r="K51" i="26"/>
  <c r="P50" i="26"/>
  <c r="O50" i="26"/>
  <c r="P54" i="26"/>
</calcChain>
</file>

<file path=xl/sharedStrings.xml><?xml version="1.0" encoding="utf-8"?>
<sst xmlns="http://schemas.openxmlformats.org/spreadsheetml/2006/main" count="97" uniqueCount="45">
  <si>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</si>
  <si>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</si>
  <si>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</si>
  <si>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</si>
  <si>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</si>
  <si>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</si>
  <si>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</si>
  <si>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</si>
  <si>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</si>
  <si>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</si>
  <si>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</si>
  <si>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</si>
  <si>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</si>
  <si>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</si>
  <si>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</si>
  <si>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</si>
  <si>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累計</t>
    <rPh sb="0" eb="2">
      <t>ルイケイ</t>
    </rPh>
    <phoneticPr fontId="1"/>
  </si>
  <si>
    <t>鶴見区</t>
    <rPh sb="0" eb="3">
      <t>ツルミク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</si>
  <si>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</si>
  <si>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</si>
  <si>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区役所</t>
    <rPh sb="0" eb="3">
      <t>クヤクショ</t>
    </rPh>
    <phoneticPr fontId="1"/>
  </si>
  <si>
    <t>割合</t>
    <rPh sb="0" eb="2">
      <t>ワリアイ</t>
    </rPh>
    <phoneticPr fontId="1"/>
  </si>
  <si>
    <t>保土ケ谷区</t>
    <phoneticPr fontId="1"/>
  </si>
  <si>
    <t>-</t>
    <phoneticPr fontId="1"/>
  </si>
  <si>
    <t>臨時</t>
    <phoneticPr fontId="1"/>
  </si>
  <si>
    <t>臨時2</t>
    <rPh sb="0" eb="2">
      <t>リンジ</t>
    </rPh>
    <phoneticPr fontId="1"/>
  </si>
  <si>
    <t>10/20（水）</t>
    <rPh sb="6" eb="7">
      <t>スイ</t>
    </rPh>
    <phoneticPr fontId="1"/>
  </si>
  <si>
    <t>10/21（木）</t>
    <rPh sb="6" eb="7">
      <t>モク</t>
    </rPh>
    <phoneticPr fontId="1"/>
  </si>
  <si>
    <t>10/25（月）</t>
    <rPh sb="6" eb="7">
      <t>ゲツ</t>
    </rPh>
    <phoneticPr fontId="1"/>
  </si>
  <si>
    <t>10/26（火）</t>
    <rPh sb="6" eb="7">
      <t>カ</t>
    </rPh>
    <phoneticPr fontId="1"/>
  </si>
  <si>
    <t>10/27（水）</t>
    <rPh sb="6" eb="7">
      <t>スイ</t>
    </rPh>
    <phoneticPr fontId="1"/>
  </si>
  <si>
    <t>10/28（木）</t>
    <rPh sb="6" eb="7">
      <t>モク</t>
    </rPh>
    <phoneticPr fontId="1"/>
  </si>
  <si>
    <t>10/29（金）</t>
    <rPh sb="6" eb="7">
      <t>キン</t>
    </rPh>
    <phoneticPr fontId="1"/>
  </si>
  <si>
    <t>10/30（土）</t>
    <rPh sb="6" eb="7">
      <t>ド</t>
    </rPh>
    <phoneticPr fontId="1"/>
  </si>
  <si>
    <t>※増設（臨時期日前投票所）は10月23日（土）から開設した。</t>
    <rPh sb="1" eb="3">
      <t>ゾウセツ</t>
    </rPh>
    <rPh sb="4" eb="6">
      <t>リンジ</t>
    </rPh>
    <rPh sb="6" eb="8">
      <t>キジツ</t>
    </rPh>
    <rPh sb="8" eb="9">
      <t>ゼン</t>
    </rPh>
    <rPh sb="9" eb="11">
      <t>トウヒョウ</t>
    </rPh>
    <rPh sb="11" eb="12">
      <t>ジョ</t>
    </rPh>
    <rPh sb="16" eb="17">
      <t>ガツ</t>
    </rPh>
    <rPh sb="19" eb="20">
      <t>ニチ</t>
    </rPh>
    <rPh sb="21" eb="22">
      <t>ド</t>
    </rPh>
    <rPh sb="25" eb="27">
      <t>カイセツ</t>
    </rPh>
    <phoneticPr fontId="1"/>
  </si>
  <si>
    <t>10/22（金）</t>
    <rPh sb="6" eb="7">
      <t>キン</t>
    </rPh>
    <phoneticPr fontId="1"/>
  </si>
  <si>
    <t>10/23（土）</t>
    <rPh sb="6" eb="7">
      <t>ド</t>
    </rPh>
    <phoneticPr fontId="1"/>
  </si>
  <si>
    <t>10/24（日）</t>
    <rPh sb="6" eb="7">
      <t>ニチ</t>
    </rPh>
    <phoneticPr fontId="1"/>
  </si>
  <si>
    <t>※青葉区は、期日前期間中の10月28～30日まで、２カ所目の臨時期日前投票所(青葉台東急スクエア South-1　本館 ５階 多目的ホール)を設置した。</t>
    <rPh sb="1" eb="4">
      <t>アオバク</t>
    </rPh>
    <rPh sb="15" eb="16">
      <t>ガツ</t>
    </rPh>
    <rPh sb="21" eb="22">
      <t>ニチ</t>
    </rPh>
    <phoneticPr fontId="1"/>
  </si>
  <si>
    <t>※港北区は、期間を区切って臨時期日前投票所を２カ所設置した。①10月23～25日(日吉地区センター　別館会議室)、②10月26～30日(トレッサ横浜南棟　２階グルメブリッジ)</t>
    <rPh sb="1" eb="4">
      <t>コウホクク</t>
    </rPh>
    <rPh sb="33" eb="34">
      <t>ガツ</t>
    </rPh>
    <rPh sb="39" eb="40">
      <t>ニチ</t>
    </rPh>
    <rPh sb="41" eb="45">
      <t>ヒヨシチク</t>
    </rPh>
    <rPh sb="50" eb="55">
      <t>ベッカンカイギシツ</t>
    </rPh>
    <rPh sb="60" eb="61">
      <t>ガツ</t>
    </rPh>
    <rPh sb="66" eb="67">
      <t>ニチ</t>
    </rPh>
    <rPh sb="74" eb="75">
      <t>ミナミ</t>
    </rPh>
    <phoneticPr fontId="1"/>
  </si>
  <si>
    <t>（内訳）</t>
    <rPh sb="1" eb="3">
      <t>ウチワケ</t>
    </rPh>
    <phoneticPr fontId="1"/>
  </si>
  <si>
    <t>都筑区
（第７区）</t>
    <rPh sb="5" eb="6">
      <t>ダイ</t>
    </rPh>
    <rPh sb="7" eb="8">
      <t>ク</t>
    </rPh>
    <phoneticPr fontId="1"/>
  </si>
  <si>
    <t>都筑区
（第８区）</t>
    <rPh sb="5" eb="6">
      <t>ダイ</t>
    </rPh>
    <rPh sb="7" eb="8">
      <t>ク</t>
    </rPh>
    <phoneticPr fontId="1"/>
  </si>
  <si>
    <t>ウ　最高裁判所裁判官国民審査</t>
    <rPh sb="2" eb="4">
      <t>サイコウ</t>
    </rPh>
    <rPh sb="4" eb="6">
      <t>サイバン</t>
    </rPh>
    <rPh sb="6" eb="7">
      <t>ショ</t>
    </rPh>
    <rPh sb="7" eb="10">
      <t>サイバンカン</t>
    </rPh>
    <rPh sb="10" eb="12">
      <t>コクミン</t>
    </rPh>
    <rPh sb="12" eb="14">
      <t>シンサ</t>
    </rPh>
    <phoneticPr fontId="1"/>
  </si>
  <si>
    <t>※金沢区は、期日前期間中の10月27・28日に区内の横浜市立大学(総合体育館　１階会議室)に２カ所目の臨時期日前投票所を試行設置した。</t>
    <rPh sb="60" eb="62">
      <t>シコウ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</si>
</sst>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.00_);[Red]\(#,##0.0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1" fontId="2" fillId="0" borderId="0" xfId="0" applyNumberFormat="1" applyFont="1" applyBorder="1" applyAlignment="1">
      <alignment vertical="center"/>
    </xf>
    <xf numFmtId="0" fontId="5" fillId="0" borderId="0" xfId="0" applyFont="1" applyAlignment="1"/>
    <xf numFmtId="41" fontId="5" fillId="0" borderId="0" xfId="0" applyNumberFormat="1" applyFont="1" applyBorder="1" applyAlignment="1">
      <alignment horizontal="center"/>
    </xf>
    <xf numFmtId="9" fontId="5" fillId="0" borderId="0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center"/>
    </xf>
    <xf numFmtId="41" fontId="3" fillId="0" borderId="1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4" xfId="0" applyNumberFormat="1" applyFont="1" applyFill="1" applyBorder="1" applyAlignment="1">
      <alignment vertical="center"/>
    </xf>
    <xf numFmtId="10" fontId="3" fillId="0" borderId="5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0" xfId="0" applyFill="1"/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3" fillId="0" borderId="4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vertical="center"/>
    </xf>
    <xf numFmtId="10" fontId="3" fillId="0" borderId="2" xfId="0" applyNumberFormat="1" applyFont="1" applyFill="1" applyBorder="1" applyAlignment="1">
      <alignment vertical="center"/>
    </xf>
    <xf numFmtId="10" fontId="3" fillId="0" borderId="3" xfId="0" applyNumberFormat="1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0" xfId="0" applyFont="1"/>
    <xf numFmtId="41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1" fontId="3" fillId="0" borderId="3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/>
    <xf numFmtId="49" fontId="3" fillId="0" borderId="1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romi/Desktop/&#36984;&#25369;&#12398;&#12354;&#12422;&#12415;/&#9733;&#26356;&#26032;&#29992;/&#29256;&#19979;&#12487;&#12540;&#12479;/&#9733;&#23436;&#25104;/2022.01.31_&#21407;&#31295;&#25552;&#20986;&#9313;/&#8547;%20&#34886;&#35696;&#38498;&#35696;&#21729;&#32207;&#36984;&#25369;&#12539;&#26368;&#39640;&#35009;&#21028;&#25152;&#35009;&#21028;&#23448;&#22269;&#27665;&#23529;&#26619;&#65288;&#20196;&#21644;&#65299;&#24180;10&#26376;31&#26085;&#22519;&#34892;&#65289;/030_&#12304;R03&#34886;&#38498;&#12305;&#25237;&#31080;/020_(2)&#26399;&#26085;&#21069;&#25237;&#31080;/&#26178;&#38291;&#21029;&#65288;&#32207;&#21209;&#30465;&#65289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途中経過"/>
      <sheetName val="途中経過累計"/>
      <sheetName val="請求累計"/>
      <sheetName val="時間別_区役所"/>
      <sheetName val="時間別_増設"/>
      <sheetName val="時間別_合計"/>
      <sheetName val="Sheet1"/>
      <sheetName val="時間別累計_区役所"/>
      <sheetName val="時間別累計_増設"/>
      <sheetName val="時間別累計_合計"/>
      <sheetName val="事由別累計（期日前）"/>
      <sheetName val="事由別累計（不在者）"/>
      <sheetName val="管理者別累計"/>
      <sheetName val="船員 "/>
      <sheetName val="設定"/>
      <sheetName val="比較"/>
    </sheetNames>
    <sheetDataSet>
      <sheetData sheetId="0"/>
      <sheetData sheetId="1">
        <row r="6">
          <cell r="B6">
            <v>12922</v>
          </cell>
          <cell r="C6">
            <v>2</v>
          </cell>
          <cell r="D6">
            <v>108</v>
          </cell>
          <cell r="E6">
            <v>352</v>
          </cell>
          <cell r="F6">
            <v>52</v>
          </cell>
          <cell r="H6">
            <v>95</v>
          </cell>
          <cell r="I6">
            <v>349</v>
          </cell>
          <cell r="J6">
            <v>49</v>
          </cell>
        </row>
        <row r="7">
          <cell r="B7">
            <v>10029</v>
          </cell>
          <cell r="C7">
            <v>0</v>
          </cell>
          <cell r="D7">
            <v>105</v>
          </cell>
          <cell r="E7">
            <v>359</v>
          </cell>
          <cell r="F7">
            <v>67</v>
          </cell>
          <cell r="H7">
            <v>86</v>
          </cell>
          <cell r="I7">
            <v>342</v>
          </cell>
          <cell r="J7">
            <v>64</v>
          </cell>
        </row>
        <row r="8">
          <cell r="B8">
            <v>5260</v>
          </cell>
          <cell r="C8">
            <v>1</v>
          </cell>
          <cell r="D8">
            <v>37</v>
          </cell>
          <cell r="E8">
            <v>216</v>
          </cell>
          <cell r="F8">
            <v>24</v>
          </cell>
          <cell r="H8">
            <v>34</v>
          </cell>
          <cell r="I8">
            <v>201</v>
          </cell>
          <cell r="J8">
            <v>23</v>
          </cell>
        </row>
        <row r="9">
          <cell r="B9">
            <v>5931</v>
          </cell>
          <cell r="C9">
            <v>0</v>
          </cell>
          <cell r="D9">
            <v>60</v>
          </cell>
          <cell r="E9">
            <v>260</v>
          </cell>
          <cell r="F9">
            <v>36</v>
          </cell>
          <cell r="H9">
            <v>56</v>
          </cell>
          <cell r="I9">
            <v>258</v>
          </cell>
          <cell r="J9">
            <v>36</v>
          </cell>
        </row>
        <row r="10">
          <cell r="B10">
            <v>10167</v>
          </cell>
          <cell r="C10">
            <v>2</v>
          </cell>
          <cell r="D10">
            <v>74</v>
          </cell>
          <cell r="E10">
            <v>486</v>
          </cell>
          <cell r="F10">
            <v>52</v>
          </cell>
          <cell r="H10">
            <v>61</v>
          </cell>
          <cell r="I10">
            <v>474</v>
          </cell>
          <cell r="J10">
            <v>52</v>
          </cell>
        </row>
        <row r="11">
          <cell r="B11">
            <v>12500</v>
          </cell>
          <cell r="C11">
            <v>2</v>
          </cell>
          <cell r="D11">
            <v>86</v>
          </cell>
          <cell r="E11">
            <v>336</v>
          </cell>
          <cell r="F11">
            <v>69</v>
          </cell>
          <cell r="H11">
            <v>76</v>
          </cell>
          <cell r="I11">
            <v>335</v>
          </cell>
          <cell r="J11">
            <v>67</v>
          </cell>
        </row>
        <row r="12">
          <cell r="B12">
            <v>11853</v>
          </cell>
          <cell r="C12">
            <v>2</v>
          </cell>
          <cell r="D12">
            <v>66</v>
          </cell>
          <cell r="E12">
            <v>457</v>
          </cell>
          <cell r="F12">
            <v>58</v>
          </cell>
          <cell r="H12">
            <v>58</v>
          </cell>
          <cell r="I12">
            <v>450</v>
          </cell>
          <cell r="J12">
            <v>56</v>
          </cell>
        </row>
        <row r="13">
          <cell r="B13">
            <v>16442</v>
          </cell>
          <cell r="C13">
            <v>1</v>
          </cell>
          <cell r="D13">
            <v>98</v>
          </cell>
          <cell r="E13">
            <v>569</v>
          </cell>
          <cell r="F13">
            <v>65</v>
          </cell>
          <cell r="H13">
            <v>86</v>
          </cell>
          <cell r="I13">
            <v>566</v>
          </cell>
          <cell r="J13">
            <v>62</v>
          </cell>
        </row>
        <row r="14">
          <cell r="B14">
            <v>10990</v>
          </cell>
          <cell r="C14">
            <v>0</v>
          </cell>
          <cell r="D14">
            <v>83</v>
          </cell>
          <cell r="E14">
            <v>378</v>
          </cell>
          <cell r="F14">
            <v>42</v>
          </cell>
          <cell r="H14">
            <v>68</v>
          </cell>
          <cell r="I14">
            <v>372</v>
          </cell>
          <cell r="J14">
            <v>40</v>
          </cell>
        </row>
        <row r="15">
          <cell r="B15">
            <v>13788</v>
          </cell>
          <cell r="C15">
            <v>2</v>
          </cell>
          <cell r="D15">
            <v>107</v>
          </cell>
          <cell r="E15">
            <v>354</v>
          </cell>
          <cell r="F15">
            <v>57</v>
          </cell>
          <cell r="H15">
            <v>82</v>
          </cell>
          <cell r="I15">
            <v>351</v>
          </cell>
          <cell r="J15">
            <v>57</v>
          </cell>
        </row>
        <row r="16">
          <cell r="B16">
            <v>12858</v>
          </cell>
          <cell r="C16">
            <v>1</v>
          </cell>
          <cell r="D16">
            <v>165</v>
          </cell>
          <cell r="E16">
            <v>304</v>
          </cell>
          <cell r="F16">
            <v>56</v>
          </cell>
          <cell r="H16">
            <v>146</v>
          </cell>
          <cell r="I16">
            <v>296</v>
          </cell>
          <cell r="J16">
            <v>53</v>
          </cell>
        </row>
        <row r="17">
          <cell r="B17">
            <v>10344</v>
          </cell>
          <cell r="C17">
            <v>3</v>
          </cell>
          <cell r="D17">
            <v>63</v>
          </cell>
          <cell r="E17">
            <v>187</v>
          </cell>
          <cell r="F17">
            <v>53</v>
          </cell>
          <cell r="H17">
            <v>63</v>
          </cell>
          <cell r="I17">
            <v>187</v>
          </cell>
          <cell r="J17">
            <v>53</v>
          </cell>
        </row>
        <row r="18">
          <cell r="B18">
            <v>13906</v>
          </cell>
          <cell r="C18">
            <v>2</v>
          </cell>
          <cell r="D18">
            <v>202</v>
          </cell>
          <cell r="E18">
            <v>281</v>
          </cell>
          <cell r="F18">
            <v>43</v>
          </cell>
          <cell r="H18">
            <v>173</v>
          </cell>
          <cell r="I18">
            <v>279</v>
          </cell>
          <cell r="J18">
            <v>42</v>
          </cell>
        </row>
        <row r="19">
          <cell r="B19">
            <v>9333</v>
          </cell>
          <cell r="C19">
            <v>0</v>
          </cell>
          <cell r="D19">
            <v>96</v>
          </cell>
          <cell r="E19">
            <v>166</v>
          </cell>
          <cell r="F19">
            <v>15</v>
          </cell>
          <cell r="H19">
            <v>76</v>
          </cell>
          <cell r="I19">
            <v>164</v>
          </cell>
          <cell r="J19">
            <v>15</v>
          </cell>
        </row>
        <row r="20">
          <cell r="B20">
            <v>15350</v>
          </cell>
          <cell r="C20">
            <v>3</v>
          </cell>
          <cell r="D20">
            <v>92</v>
          </cell>
          <cell r="E20">
            <v>485</v>
          </cell>
          <cell r="F20">
            <v>60</v>
          </cell>
          <cell r="H20">
            <v>77</v>
          </cell>
          <cell r="I20">
            <v>485</v>
          </cell>
          <cell r="J20">
            <v>59</v>
          </cell>
        </row>
        <row r="21">
          <cell r="B21">
            <v>8230</v>
          </cell>
          <cell r="C21">
            <v>2</v>
          </cell>
          <cell r="D21">
            <v>67</v>
          </cell>
          <cell r="E21">
            <v>143</v>
          </cell>
          <cell r="F21">
            <v>34</v>
          </cell>
          <cell r="H21">
            <v>60</v>
          </cell>
          <cell r="I21">
            <v>141</v>
          </cell>
          <cell r="J21">
            <v>32</v>
          </cell>
        </row>
        <row r="22">
          <cell r="B22">
            <v>10356</v>
          </cell>
          <cell r="C22">
            <v>3</v>
          </cell>
          <cell r="D22">
            <v>49</v>
          </cell>
          <cell r="E22">
            <v>381</v>
          </cell>
          <cell r="F22">
            <v>47</v>
          </cell>
          <cell r="H22">
            <v>43</v>
          </cell>
          <cell r="I22">
            <v>380</v>
          </cell>
          <cell r="J22">
            <v>46</v>
          </cell>
        </row>
        <row r="23">
          <cell r="B23">
            <v>7347</v>
          </cell>
          <cell r="C23">
            <v>4</v>
          </cell>
          <cell r="D23">
            <v>35</v>
          </cell>
          <cell r="E23">
            <v>243</v>
          </cell>
          <cell r="F23">
            <v>28</v>
          </cell>
          <cell r="H23">
            <v>29</v>
          </cell>
          <cell r="I23">
            <v>243</v>
          </cell>
          <cell r="J23">
            <v>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241</v>
          </cell>
          <cell r="C4">
            <v>896</v>
          </cell>
          <cell r="D4">
            <v>1343</v>
          </cell>
          <cell r="E4">
            <v>1362</v>
          </cell>
          <cell r="F4">
            <v>1091</v>
          </cell>
          <cell r="G4">
            <v>1162</v>
          </cell>
          <cell r="H4">
            <v>1272</v>
          </cell>
          <cell r="I4">
            <v>1090</v>
          </cell>
          <cell r="J4">
            <v>1072</v>
          </cell>
          <cell r="K4">
            <v>995</v>
          </cell>
          <cell r="L4">
            <v>1160</v>
          </cell>
          <cell r="M4">
            <v>1240</v>
          </cell>
          <cell r="N4">
            <v>12922</v>
          </cell>
        </row>
        <row r="5">
          <cell r="B5">
            <v>168</v>
          </cell>
          <cell r="C5">
            <v>624</v>
          </cell>
          <cell r="D5">
            <v>1078</v>
          </cell>
          <cell r="E5">
            <v>1105</v>
          </cell>
          <cell r="F5">
            <v>823</v>
          </cell>
          <cell r="G5">
            <v>850</v>
          </cell>
          <cell r="H5">
            <v>912</v>
          </cell>
          <cell r="I5">
            <v>900</v>
          </cell>
          <cell r="J5">
            <v>952</v>
          </cell>
          <cell r="K5">
            <v>744</v>
          </cell>
          <cell r="L5">
            <v>917</v>
          </cell>
          <cell r="M5">
            <v>956</v>
          </cell>
          <cell r="N5">
            <v>10029</v>
          </cell>
        </row>
        <row r="6">
          <cell r="B6">
            <v>108</v>
          </cell>
          <cell r="C6">
            <v>397</v>
          </cell>
          <cell r="D6">
            <v>521</v>
          </cell>
          <cell r="E6">
            <v>490</v>
          </cell>
          <cell r="F6">
            <v>393</v>
          </cell>
          <cell r="G6">
            <v>487</v>
          </cell>
          <cell r="H6">
            <v>508</v>
          </cell>
          <cell r="I6">
            <v>466</v>
          </cell>
          <cell r="J6">
            <v>536</v>
          </cell>
          <cell r="K6">
            <v>413</v>
          </cell>
          <cell r="L6">
            <v>494</v>
          </cell>
          <cell r="M6">
            <v>447</v>
          </cell>
          <cell r="N6">
            <v>5260</v>
          </cell>
        </row>
        <row r="7">
          <cell r="B7">
            <v>84</v>
          </cell>
          <cell r="C7">
            <v>350</v>
          </cell>
          <cell r="D7">
            <v>599</v>
          </cell>
          <cell r="E7">
            <v>583</v>
          </cell>
          <cell r="F7">
            <v>503</v>
          </cell>
          <cell r="G7">
            <v>586</v>
          </cell>
          <cell r="H7">
            <v>558</v>
          </cell>
          <cell r="I7">
            <v>551</v>
          </cell>
          <cell r="J7">
            <v>567</v>
          </cell>
          <cell r="K7">
            <v>500</v>
          </cell>
          <cell r="L7">
            <v>531</v>
          </cell>
          <cell r="M7">
            <v>519</v>
          </cell>
          <cell r="N7">
            <v>5931</v>
          </cell>
        </row>
        <row r="8">
          <cell r="B8">
            <v>162</v>
          </cell>
          <cell r="C8">
            <v>669</v>
          </cell>
          <cell r="D8">
            <v>1116</v>
          </cell>
          <cell r="E8">
            <v>1069</v>
          </cell>
          <cell r="F8">
            <v>840</v>
          </cell>
          <cell r="G8">
            <v>887</v>
          </cell>
          <cell r="H8">
            <v>952</v>
          </cell>
          <cell r="I8">
            <v>937</v>
          </cell>
          <cell r="J8">
            <v>937</v>
          </cell>
          <cell r="K8">
            <v>794</v>
          </cell>
          <cell r="L8">
            <v>918</v>
          </cell>
          <cell r="M8">
            <v>886</v>
          </cell>
          <cell r="N8">
            <v>10167</v>
          </cell>
        </row>
        <row r="9">
          <cell r="B9">
            <v>194</v>
          </cell>
          <cell r="C9">
            <v>771</v>
          </cell>
          <cell r="D9">
            <v>1328</v>
          </cell>
          <cell r="E9">
            <v>1369</v>
          </cell>
          <cell r="F9">
            <v>1104</v>
          </cell>
          <cell r="G9">
            <v>1137</v>
          </cell>
          <cell r="H9">
            <v>1192</v>
          </cell>
          <cell r="I9">
            <v>1207</v>
          </cell>
          <cell r="J9">
            <v>1087</v>
          </cell>
          <cell r="K9">
            <v>949</v>
          </cell>
          <cell r="L9">
            <v>1122</v>
          </cell>
          <cell r="M9">
            <v>1040</v>
          </cell>
          <cell r="N9">
            <v>12500</v>
          </cell>
        </row>
        <row r="10">
          <cell r="B10">
            <v>183</v>
          </cell>
          <cell r="C10">
            <v>761</v>
          </cell>
          <cell r="D10">
            <v>1302</v>
          </cell>
          <cell r="E10">
            <v>1310</v>
          </cell>
          <cell r="F10">
            <v>894</v>
          </cell>
          <cell r="G10">
            <v>1105</v>
          </cell>
          <cell r="H10">
            <v>1180</v>
          </cell>
          <cell r="I10">
            <v>1020</v>
          </cell>
          <cell r="J10">
            <v>1070</v>
          </cell>
          <cell r="K10">
            <v>969</v>
          </cell>
          <cell r="L10">
            <v>1046</v>
          </cell>
          <cell r="M10">
            <v>1013</v>
          </cell>
          <cell r="N10">
            <v>11853</v>
          </cell>
        </row>
        <row r="11">
          <cell r="B11">
            <v>224</v>
          </cell>
          <cell r="C11">
            <v>965</v>
          </cell>
          <cell r="D11">
            <v>1813</v>
          </cell>
          <cell r="E11">
            <v>1793</v>
          </cell>
          <cell r="F11">
            <v>1304</v>
          </cell>
          <cell r="G11">
            <v>1423</v>
          </cell>
          <cell r="H11">
            <v>1546</v>
          </cell>
          <cell r="I11">
            <v>1410</v>
          </cell>
          <cell r="J11">
            <v>1446</v>
          </cell>
          <cell r="K11">
            <v>1367</v>
          </cell>
          <cell r="L11">
            <v>1587</v>
          </cell>
          <cell r="M11">
            <v>1564</v>
          </cell>
          <cell r="N11">
            <v>16442</v>
          </cell>
        </row>
        <row r="12">
          <cell r="B12">
            <v>163</v>
          </cell>
          <cell r="C12">
            <v>709</v>
          </cell>
          <cell r="D12">
            <v>1215</v>
          </cell>
          <cell r="E12">
            <v>1277</v>
          </cell>
          <cell r="F12">
            <v>901</v>
          </cell>
          <cell r="G12">
            <v>989</v>
          </cell>
          <cell r="H12">
            <v>1023</v>
          </cell>
          <cell r="I12">
            <v>1043</v>
          </cell>
          <cell r="J12">
            <v>1024</v>
          </cell>
          <cell r="K12">
            <v>884</v>
          </cell>
          <cell r="L12">
            <v>900</v>
          </cell>
          <cell r="M12">
            <v>862</v>
          </cell>
          <cell r="N12">
            <v>10990</v>
          </cell>
        </row>
        <row r="13">
          <cell r="B13">
            <v>220</v>
          </cell>
          <cell r="C13">
            <v>933</v>
          </cell>
          <cell r="D13">
            <v>1574</v>
          </cell>
          <cell r="E13">
            <v>1561</v>
          </cell>
          <cell r="F13">
            <v>1138</v>
          </cell>
          <cell r="G13">
            <v>1313</v>
          </cell>
          <cell r="H13">
            <v>1364</v>
          </cell>
          <cell r="I13">
            <v>1188</v>
          </cell>
          <cell r="J13">
            <v>1192</v>
          </cell>
          <cell r="K13">
            <v>1022</v>
          </cell>
          <cell r="L13">
            <v>1147</v>
          </cell>
          <cell r="M13">
            <v>1136</v>
          </cell>
          <cell r="N13">
            <v>13788</v>
          </cell>
        </row>
        <row r="14">
          <cell r="B14">
            <v>243</v>
          </cell>
          <cell r="C14">
            <v>722</v>
          </cell>
          <cell r="D14">
            <v>1192</v>
          </cell>
          <cell r="E14">
            <v>1372</v>
          </cell>
          <cell r="F14">
            <v>1076</v>
          </cell>
          <cell r="G14">
            <v>1168</v>
          </cell>
          <cell r="H14">
            <v>1212</v>
          </cell>
          <cell r="I14">
            <v>1156</v>
          </cell>
          <cell r="J14">
            <v>1170</v>
          </cell>
          <cell r="K14">
            <v>1026</v>
          </cell>
          <cell r="L14">
            <v>1235</v>
          </cell>
          <cell r="M14">
            <v>1286</v>
          </cell>
          <cell r="N14">
            <v>12858</v>
          </cell>
        </row>
        <row r="15">
          <cell r="B15">
            <v>165</v>
          </cell>
          <cell r="C15">
            <v>654</v>
          </cell>
          <cell r="D15">
            <v>1139</v>
          </cell>
          <cell r="E15">
            <v>1172</v>
          </cell>
          <cell r="F15">
            <v>848</v>
          </cell>
          <cell r="G15">
            <v>955</v>
          </cell>
          <cell r="H15">
            <v>956</v>
          </cell>
          <cell r="I15">
            <v>952</v>
          </cell>
          <cell r="J15">
            <v>854</v>
          </cell>
          <cell r="K15">
            <v>789</v>
          </cell>
          <cell r="L15">
            <v>899</v>
          </cell>
          <cell r="M15">
            <v>961</v>
          </cell>
          <cell r="N15">
            <v>10344</v>
          </cell>
        </row>
        <row r="16">
          <cell r="B16">
            <v>224</v>
          </cell>
          <cell r="C16">
            <v>842</v>
          </cell>
          <cell r="D16">
            <v>1308</v>
          </cell>
          <cell r="E16">
            <v>1525</v>
          </cell>
          <cell r="F16">
            <v>1170</v>
          </cell>
          <cell r="G16">
            <v>1264</v>
          </cell>
          <cell r="H16">
            <v>1414</v>
          </cell>
          <cell r="I16">
            <v>1371</v>
          </cell>
          <cell r="J16">
            <v>1215</v>
          </cell>
          <cell r="K16">
            <v>1062</v>
          </cell>
          <cell r="L16">
            <v>1227</v>
          </cell>
          <cell r="M16">
            <v>1284</v>
          </cell>
          <cell r="N16">
            <v>13906</v>
          </cell>
        </row>
        <row r="17">
          <cell r="B17">
            <v>153</v>
          </cell>
          <cell r="C17">
            <v>606</v>
          </cell>
          <cell r="D17">
            <v>938</v>
          </cell>
          <cell r="E17">
            <v>1002</v>
          </cell>
          <cell r="F17">
            <v>868</v>
          </cell>
          <cell r="G17">
            <v>880</v>
          </cell>
          <cell r="H17">
            <v>956</v>
          </cell>
          <cell r="I17">
            <v>830</v>
          </cell>
          <cell r="J17">
            <v>792</v>
          </cell>
          <cell r="K17">
            <v>668</v>
          </cell>
          <cell r="L17">
            <v>752</v>
          </cell>
          <cell r="M17">
            <v>888</v>
          </cell>
          <cell r="N17">
            <v>9333</v>
          </cell>
        </row>
        <row r="18">
          <cell r="B18">
            <v>202</v>
          </cell>
          <cell r="C18">
            <v>909</v>
          </cell>
          <cell r="D18">
            <v>1702</v>
          </cell>
          <cell r="E18">
            <v>1598</v>
          </cell>
          <cell r="F18">
            <v>1265</v>
          </cell>
          <cell r="G18">
            <v>1414</v>
          </cell>
          <cell r="H18">
            <v>1438</v>
          </cell>
          <cell r="I18">
            <v>1410</v>
          </cell>
          <cell r="J18">
            <v>1313</v>
          </cell>
          <cell r="K18">
            <v>1280</v>
          </cell>
          <cell r="L18">
            <v>1367</v>
          </cell>
          <cell r="M18">
            <v>1452</v>
          </cell>
          <cell r="N18">
            <v>15350</v>
          </cell>
        </row>
        <row r="19">
          <cell r="B19">
            <v>119</v>
          </cell>
          <cell r="C19">
            <v>527</v>
          </cell>
          <cell r="D19">
            <v>871</v>
          </cell>
          <cell r="E19">
            <v>950</v>
          </cell>
          <cell r="F19">
            <v>706</v>
          </cell>
          <cell r="G19">
            <v>738</v>
          </cell>
          <cell r="H19">
            <v>752</v>
          </cell>
          <cell r="I19">
            <v>752</v>
          </cell>
          <cell r="J19">
            <v>766</v>
          </cell>
          <cell r="K19">
            <v>674</v>
          </cell>
          <cell r="L19">
            <v>703</v>
          </cell>
          <cell r="M19">
            <v>672</v>
          </cell>
          <cell r="N19">
            <v>8230</v>
          </cell>
        </row>
        <row r="20">
          <cell r="B20">
            <v>137</v>
          </cell>
          <cell r="C20">
            <v>529</v>
          </cell>
          <cell r="D20">
            <v>1159</v>
          </cell>
          <cell r="E20">
            <v>1210</v>
          </cell>
          <cell r="F20">
            <v>741</v>
          </cell>
          <cell r="G20">
            <v>886</v>
          </cell>
          <cell r="H20">
            <v>1020</v>
          </cell>
          <cell r="I20">
            <v>909</v>
          </cell>
          <cell r="J20">
            <v>1013</v>
          </cell>
          <cell r="K20">
            <v>900</v>
          </cell>
          <cell r="L20">
            <v>923</v>
          </cell>
          <cell r="M20">
            <v>929</v>
          </cell>
          <cell r="N20">
            <v>10356</v>
          </cell>
        </row>
        <row r="21">
          <cell r="B21">
            <v>118</v>
          </cell>
          <cell r="C21">
            <v>485</v>
          </cell>
          <cell r="D21">
            <v>833</v>
          </cell>
          <cell r="E21">
            <v>855</v>
          </cell>
          <cell r="F21">
            <v>562</v>
          </cell>
          <cell r="G21">
            <v>695</v>
          </cell>
          <cell r="H21">
            <v>650</v>
          </cell>
          <cell r="I21">
            <v>646</v>
          </cell>
          <cell r="J21">
            <v>588</v>
          </cell>
          <cell r="K21">
            <v>611</v>
          </cell>
          <cell r="L21">
            <v>650</v>
          </cell>
          <cell r="M21">
            <v>654</v>
          </cell>
          <cell r="N21">
            <v>7347</v>
          </cell>
        </row>
      </sheetData>
      <sheetData sheetId="10"/>
      <sheetData sheetId="11">
        <row r="5">
          <cell r="B5">
            <v>22</v>
          </cell>
          <cell r="C5">
            <v>12</v>
          </cell>
          <cell r="D5">
            <v>350</v>
          </cell>
          <cell r="E5">
            <v>0</v>
          </cell>
          <cell r="F5">
            <v>62</v>
          </cell>
          <cell r="G5">
            <v>49</v>
          </cell>
          <cell r="H5">
            <v>495</v>
          </cell>
          <cell r="I5">
            <v>63</v>
          </cell>
        </row>
        <row r="6">
          <cell r="B6">
            <v>13</v>
          </cell>
          <cell r="C6">
            <v>8</v>
          </cell>
          <cell r="D6">
            <v>345</v>
          </cell>
          <cell r="E6">
            <v>0</v>
          </cell>
          <cell r="F6">
            <v>62</v>
          </cell>
          <cell r="G6">
            <v>64</v>
          </cell>
          <cell r="H6">
            <v>492</v>
          </cell>
          <cell r="I6">
            <v>82</v>
          </cell>
        </row>
        <row r="7">
          <cell r="B7">
            <v>11</v>
          </cell>
          <cell r="C7">
            <v>1</v>
          </cell>
          <cell r="D7">
            <v>201</v>
          </cell>
          <cell r="E7">
            <v>0</v>
          </cell>
          <cell r="F7">
            <v>23</v>
          </cell>
          <cell r="G7">
            <v>23</v>
          </cell>
          <cell r="H7">
            <v>259</v>
          </cell>
          <cell r="I7">
            <v>31</v>
          </cell>
        </row>
        <row r="8">
          <cell r="B8">
            <v>13</v>
          </cell>
          <cell r="C8">
            <v>10</v>
          </cell>
          <cell r="D8">
            <v>258</v>
          </cell>
          <cell r="E8">
            <v>0</v>
          </cell>
          <cell r="F8">
            <v>33</v>
          </cell>
          <cell r="G8">
            <v>36</v>
          </cell>
          <cell r="H8">
            <v>350</v>
          </cell>
          <cell r="I8">
            <v>40</v>
          </cell>
        </row>
        <row r="9">
          <cell r="B9">
            <v>15</v>
          </cell>
          <cell r="C9">
            <v>7</v>
          </cell>
          <cell r="D9">
            <v>477</v>
          </cell>
          <cell r="E9">
            <v>0</v>
          </cell>
          <cell r="F9">
            <v>38</v>
          </cell>
          <cell r="G9">
            <v>52</v>
          </cell>
          <cell r="H9">
            <v>589</v>
          </cell>
          <cell r="I9">
            <v>62</v>
          </cell>
        </row>
        <row r="10">
          <cell r="B10">
            <v>19</v>
          </cell>
          <cell r="C10">
            <v>7</v>
          </cell>
          <cell r="D10">
            <v>336</v>
          </cell>
          <cell r="E10">
            <v>0</v>
          </cell>
          <cell r="F10">
            <v>51</v>
          </cell>
          <cell r="G10">
            <v>67</v>
          </cell>
          <cell r="H10">
            <v>480</v>
          </cell>
          <cell r="I10">
            <v>84</v>
          </cell>
        </row>
        <row r="11">
          <cell r="B11">
            <v>19</v>
          </cell>
          <cell r="C11">
            <v>6</v>
          </cell>
          <cell r="D11">
            <v>451</v>
          </cell>
          <cell r="E11">
            <v>0</v>
          </cell>
          <cell r="F11">
            <v>34</v>
          </cell>
          <cell r="G11">
            <v>56</v>
          </cell>
          <cell r="H11">
            <v>566</v>
          </cell>
          <cell r="I11">
            <v>74</v>
          </cell>
        </row>
        <row r="12">
          <cell r="B12">
            <v>19</v>
          </cell>
          <cell r="C12">
            <v>11</v>
          </cell>
          <cell r="D12">
            <v>568</v>
          </cell>
          <cell r="E12">
            <v>0</v>
          </cell>
          <cell r="F12">
            <v>55</v>
          </cell>
          <cell r="G12">
            <v>62</v>
          </cell>
          <cell r="H12">
            <v>715</v>
          </cell>
          <cell r="I12">
            <v>90</v>
          </cell>
        </row>
        <row r="13">
          <cell r="B13">
            <v>16</v>
          </cell>
          <cell r="C13">
            <v>7</v>
          </cell>
          <cell r="D13">
            <v>373</v>
          </cell>
          <cell r="E13">
            <v>0</v>
          </cell>
          <cell r="F13">
            <v>44</v>
          </cell>
          <cell r="G13">
            <v>40</v>
          </cell>
          <cell r="H13">
            <v>480</v>
          </cell>
          <cell r="I13">
            <v>63</v>
          </cell>
        </row>
        <row r="14">
          <cell r="B14">
            <v>32</v>
          </cell>
          <cell r="C14">
            <v>9</v>
          </cell>
          <cell r="D14">
            <v>345</v>
          </cell>
          <cell r="E14">
            <v>0</v>
          </cell>
          <cell r="F14">
            <v>49</v>
          </cell>
          <cell r="G14">
            <v>57</v>
          </cell>
          <cell r="H14">
            <v>492</v>
          </cell>
          <cell r="I14">
            <v>71</v>
          </cell>
        </row>
        <row r="15">
          <cell r="B15">
            <v>27</v>
          </cell>
          <cell r="C15">
            <v>11</v>
          </cell>
          <cell r="D15">
            <v>315</v>
          </cell>
          <cell r="E15">
            <v>0</v>
          </cell>
          <cell r="F15">
            <v>90</v>
          </cell>
          <cell r="G15">
            <v>53</v>
          </cell>
          <cell r="H15">
            <v>496</v>
          </cell>
          <cell r="I15">
            <v>73</v>
          </cell>
        </row>
        <row r="16">
          <cell r="B16">
            <v>22</v>
          </cell>
          <cell r="C16">
            <v>5</v>
          </cell>
          <cell r="D16">
            <v>189</v>
          </cell>
          <cell r="E16">
            <v>0</v>
          </cell>
          <cell r="F16">
            <v>37</v>
          </cell>
          <cell r="G16">
            <v>53</v>
          </cell>
          <cell r="H16">
            <v>306</v>
          </cell>
          <cell r="I16">
            <v>76</v>
          </cell>
        </row>
        <row r="17">
          <cell r="B17">
            <v>37</v>
          </cell>
          <cell r="C17">
            <v>10</v>
          </cell>
          <cell r="D17">
            <v>286</v>
          </cell>
          <cell r="E17">
            <v>0</v>
          </cell>
          <cell r="F17">
            <v>121</v>
          </cell>
          <cell r="G17">
            <v>42</v>
          </cell>
          <cell r="H17">
            <v>496</v>
          </cell>
          <cell r="I17">
            <v>60</v>
          </cell>
        </row>
        <row r="18">
          <cell r="B18">
            <v>16</v>
          </cell>
          <cell r="C18">
            <v>10</v>
          </cell>
          <cell r="D18">
            <v>168</v>
          </cell>
          <cell r="E18">
            <v>0</v>
          </cell>
          <cell r="F18">
            <v>46</v>
          </cell>
          <cell r="G18">
            <v>15</v>
          </cell>
          <cell r="H18">
            <v>255</v>
          </cell>
          <cell r="I18">
            <v>26</v>
          </cell>
        </row>
        <row r="19">
          <cell r="B19">
            <v>26</v>
          </cell>
          <cell r="C19">
            <v>8</v>
          </cell>
          <cell r="D19">
            <v>488</v>
          </cell>
          <cell r="E19">
            <v>0</v>
          </cell>
          <cell r="F19">
            <v>43</v>
          </cell>
          <cell r="G19">
            <v>59</v>
          </cell>
          <cell r="H19">
            <v>624</v>
          </cell>
          <cell r="I19">
            <v>86</v>
          </cell>
        </row>
        <row r="20">
          <cell r="B20">
            <v>15</v>
          </cell>
          <cell r="C20">
            <v>6</v>
          </cell>
          <cell r="D20">
            <v>146</v>
          </cell>
          <cell r="E20">
            <v>0</v>
          </cell>
          <cell r="F20">
            <v>36</v>
          </cell>
          <cell r="G20">
            <v>32</v>
          </cell>
          <cell r="H20">
            <v>235</v>
          </cell>
          <cell r="I20">
            <v>41</v>
          </cell>
        </row>
        <row r="21">
          <cell r="B21">
            <v>17</v>
          </cell>
          <cell r="C21">
            <v>5</v>
          </cell>
          <cell r="D21">
            <v>382</v>
          </cell>
          <cell r="E21">
            <v>0</v>
          </cell>
          <cell r="F21">
            <v>22</v>
          </cell>
          <cell r="G21">
            <v>46</v>
          </cell>
          <cell r="H21">
            <v>472</v>
          </cell>
          <cell r="I21">
            <v>60</v>
          </cell>
        </row>
        <row r="22">
          <cell r="B22">
            <v>9</v>
          </cell>
          <cell r="C22">
            <v>6</v>
          </cell>
          <cell r="D22">
            <v>245</v>
          </cell>
          <cell r="E22">
            <v>0</v>
          </cell>
          <cell r="F22">
            <v>16</v>
          </cell>
          <cell r="G22">
            <v>27</v>
          </cell>
          <cell r="H22">
            <v>303</v>
          </cell>
          <cell r="I22">
            <v>41</v>
          </cell>
        </row>
      </sheetData>
      <sheetData sheetId="12">
        <row r="4">
          <cell r="B4">
            <v>2</v>
          </cell>
          <cell r="C4">
            <v>95</v>
          </cell>
          <cell r="D4">
            <v>1</v>
          </cell>
          <cell r="E4">
            <v>341</v>
          </cell>
          <cell r="F4">
            <v>7</v>
          </cell>
          <cell r="G4">
            <v>0</v>
          </cell>
          <cell r="H4">
            <v>49</v>
          </cell>
          <cell r="I4">
            <v>495</v>
          </cell>
        </row>
        <row r="5">
          <cell r="B5">
            <v>0</v>
          </cell>
          <cell r="C5">
            <v>86</v>
          </cell>
          <cell r="D5">
            <v>0</v>
          </cell>
          <cell r="E5">
            <v>339</v>
          </cell>
          <cell r="F5">
            <v>3</v>
          </cell>
          <cell r="G5">
            <v>0</v>
          </cell>
          <cell r="H5">
            <v>64</v>
          </cell>
          <cell r="I5">
            <v>492</v>
          </cell>
        </row>
        <row r="6">
          <cell r="B6">
            <v>1</v>
          </cell>
          <cell r="C6">
            <v>34</v>
          </cell>
          <cell r="D6">
            <v>0</v>
          </cell>
          <cell r="E6">
            <v>200</v>
          </cell>
          <cell r="F6">
            <v>1</v>
          </cell>
          <cell r="G6">
            <v>0</v>
          </cell>
          <cell r="H6">
            <v>23</v>
          </cell>
          <cell r="I6">
            <v>259</v>
          </cell>
        </row>
        <row r="7">
          <cell r="B7">
            <v>0</v>
          </cell>
          <cell r="C7">
            <v>56</v>
          </cell>
          <cell r="D7">
            <v>1</v>
          </cell>
          <cell r="E7">
            <v>252</v>
          </cell>
          <cell r="F7">
            <v>5</v>
          </cell>
          <cell r="G7">
            <v>0</v>
          </cell>
          <cell r="H7">
            <v>36</v>
          </cell>
          <cell r="I7">
            <v>350</v>
          </cell>
        </row>
        <row r="8">
          <cell r="B8">
            <v>2</v>
          </cell>
          <cell r="C8">
            <v>61</v>
          </cell>
          <cell r="D8">
            <v>0</v>
          </cell>
          <cell r="E8">
            <v>465</v>
          </cell>
          <cell r="F8">
            <v>9</v>
          </cell>
          <cell r="G8">
            <v>0</v>
          </cell>
          <cell r="H8">
            <v>52</v>
          </cell>
          <cell r="I8">
            <v>589</v>
          </cell>
        </row>
        <row r="9">
          <cell r="B9">
            <v>2</v>
          </cell>
          <cell r="C9">
            <v>76</v>
          </cell>
          <cell r="D9">
            <v>0</v>
          </cell>
          <cell r="E9">
            <v>331</v>
          </cell>
          <cell r="F9">
            <v>3</v>
          </cell>
          <cell r="G9">
            <v>1</v>
          </cell>
          <cell r="H9">
            <v>67</v>
          </cell>
          <cell r="I9">
            <v>480</v>
          </cell>
        </row>
        <row r="10">
          <cell r="B10">
            <v>2</v>
          </cell>
          <cell r="C10">
            <v>58</v>
          </cell>
          <cell r="D10">
            <v>1</v>
          </cell>
          <cell r="E10">
            <v>445</v>
          </cell>
          <cell r="F10">
            <v>4</v>
          </cell>
          <cell r="G10">
            <v>0</v>
          </cell>
          <cell r="H10">
            <v>56</v>
          </cell>
          <cell r="I10">
            <v>566</v>
          </cell>
        </row>
        <row r="11">
          <cell r="B11">
            <v>1</v>
          </cell>
          <cell r="C11">
            <v>86</v>
          </cell>
          <cell r="D11">
            <v>0</v>
          </cell>
          <cell r="E11">
            <v>560</v>
          </cell>
          <cell r="F11">
            <v>5</v>
          </cell>
          <cell r="G11">
            <v>1</v>
          </cell>
          <cell r="H11">
            <v>62</v>
          </cell>
          <cell r="I11">
            <v>715</v>
          </cell>
        </row>
        <row r="12">
          <cell r="B12">
            <v>0</v>
          </cell>
          <cell r="C12">
            <v>68</v>
          </cell>
          <cell r="D12">
            <v>2</v>
          </cell>
          <cell r="E12">
            <v>366</v>
          </cell>
          <cell r="F12">
            <v>4</v>
          </cell>
          <cell r="G12">
            <v>0</v>
          </cell>
          <cell r="H12">
            <v>40</v>
          </cell>
          <cell r="I12">
            <v>480</v>
          </cell>
        </row>
        <row r="13">
          <cell r="B13">
            <v>2</v>
          </cell>
          <cell r="C13">
            <v>82</v>
          </cell>
          <cell r="D13">
            <v>8</v>
          </cell>
          <cell r="E13">
            <v>340</v>
          </cell>
          <cell r="F13">
            <v>3</v>
          </cell>
          <cell r="G13">
            <v>0</v>
          </cell>
          <cell r="H13">
            <v>57</v>
          </cell>
          <cell r="I13">
            <v>492</v>
          </cell>
        </row>
        <row r="14">
          <cell r="B14">
            <v>1</v>
          </cell>
          <cell r="C14">
            <v>146</v>
          </cell>
          <cell r="D14">
            <v>0</v>
          </cell>
          <cell r="E14">
            <v>291</v>
          </cell>
          <cell r="F14">
            <v>5</v>
          </cell>
          <cell r="G14">
            <v>0</v>
          </cell>
          <cell r="H14">
            <v>53</v>
          </cell>
          <cell r="I14">
            <v>496</v>
          </cell>
        </row>
        <row r="15">
          <cell r="B15">
            <v>3</v>
          </cell>
          <cell r="C15">
            <v>63</v>
          </cell>
          <cell r="D15">
            <v>0</v>
          </cell>
          <cell r="E15">
            <v>185</v>
          </cell>
          <cell r="F15">
            <v>2</v>
          </cell>
          <cell r="G15">
            <v>0</v>
          </cell>
          <cell r="H15">
            <v>53</v>
          </cell>
          <cell r="I15">
            <v>306</v>
          </cell>
        </row>
        <row r="16">
          <cell r="B16">
            <v>2</v>
          </cell>
          <cell r="C16">
            <v>173</v>
          </cell>
          <cell r="D16">
            <v>0</v>
          </cell>
          <cell r="E16">
            <v>273</v>
          </cell>
          <cell r="F16">
            <v>6</v>
          </cell>
          <cell r="G16">
            <v>0</v>
          </cell>
          <cell r="H16">
            <v>42</v>
          </cell>
          <cell r="I16">
            <v>496</v>
          </cell>
        </row>
        <row r="17">
          <cell r="B17">
            <v>0</v>
          </cell>
          <cell r="C17">
            <v>76</v>
          </cell>
          <cell r="D17">
            <v>0</v>
          </cell>
          <cell r="E17">
            <v>161</v>
          </cell>
          <cell r="F17">
            <v>3</v>
          </cell>
          <cell r="G17">
            <v>0</v>
          </cell>
          <cell r="H17">
            <v>15</v>
          </cell>
          <cell r="I17">
            <v>255</v>
          </cell>
        </row>
        <row r="18">
          <cell r="B18">
            <v>3</v>
          </cell>
          <cell r="C18">
            <v>77</v>
          </cell>
          <cell r="D18">
            <v>2</v>
          </cell>
          <cell r="E18">
            <v>480</v>
          </cell>
          <cell r="F18">
            <v>3</v>
          </cell>
          <cell r="G18">
            <v>0</v>
          </cell>
          <cell r="H18">
            <v>59</v>
          </cell>
          <cell r="I18">
            <v>624</v>
          </cell>
        </row>
        <row r="19">
          <cell r="B19">
            <v>2</v>
          </cell>
          <cell r="C19">
            <v>60</v>
          </cell>
          <cell r="D19">
            <v>0</v>
          </cell>
          <cell r="E19">
            <v>140</v>
          </cell>
          <cell r="F19">
            <v>1</v>
          </cell>
          <cell r="G19">
            <v>0</v>
          </cell>
          <cell r="H19">
            <v>32</v>
          </cell>
          <cell r="I19">
            <v>235</v>
          </cell>
        </row>
        <row r="20">
          <cell r="B20">
            <v>3</v>
          </cell>
          <cell r="C20">
            <v>43</v>
          </cell>
          <cell r="D20">
            <v>0</v>
          </cell>
          <cell r="E20">
            <v>377</v>
          </cell>
          <cell r="F20">
            <v>3</v>
          </cell>
          <cell r="G20">
            <v>0</v>
          </cell>
          <cell r="H20">
            <v>46</v>
          </cell>
          <cell r="I20">
            <v>472</v>
          </cell>
        </row>
        <row r="21">
          <cell r="B21">
            <v>4</v>
          </cell>
          <cell r="C21">
            <v>29</v>
          </cell>
          <cell r="D21">
            <v>0</v>
          </cell>
          <cell r="E21">
            <v>243</v>
          </cell>
          <cell r="F21">
            <v>0</v>
          </cell>
          <cell r="G21">
            <v>0</v>
          </cell>
          <cell r="H21">
            <v>27</v>
          </cell>
          <cell r="I21">
            <v>303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8"/>
  <sheetViews>
    <sheetView tabSelected="1" zoomScaleNormal="100" zoomScaleSheet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R1"/>
    </sheetView>
  </sheetViews>
  <sheetFormatPr defaultRowHeight="13.5" x14ac:dyDescent="0.15"/>
  <cols>
    <col min="1" max="1" width="20.25" customWidth="1"/>
    <col min="2" max="10" width="14.625" customWidth="1"/>
    <col min="11" max="12" width="15.75" customWidth="1"/>
    <col min="13" max="16" width="14.625" customWidth="1"/>
    <col min="17" max="22" width="15.75" customWidth="1"/>
    <col min="23" max="24" width="14.625" customWidth="1"/>
    <col min="25" max="27" width="16.625" customWidth="1"/>
  </cols>
  <sheetData>
    <row r="1" spans="1:46" ht="23.25" customHeight="1" x14ac:dyDescent="0.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</row>
    <row r="2" spans="1:46" ht="23.25" customHeight="1" x14ac:dyDescent="0.15">
      <c r="A2" s="48" t="s">
        <v>43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</row>
    <row r="3" spans="1:46" ht="10.5" customHeight="1" x14ac:dyDescent="0.15"/>
    <row r="4" spans="1:46" s="1" customFormat="1" ht="24.95" customHeight="1" x14ac:dyDescent="0.15">
      <c r="A4" s="52"/>
      <c r="B4" s="41" t="s">
        <v>26</v>
      </c>
      <c r="C4" s="42"/>
      <c r="D4" s="41" t="s">
        <v>27</v>
      </c>
      <c r="E4" s="42"/>
      <c r="F4" s="41" t="s">
        <v>35</v>
      </c>
      <c r="G4" s="42"/>
      <c r="H4" s="41" t="s">
        <v>36</v>
      </c>
      <c r="I4" s="42"/>
      <c r="J4" s="41" t="s">
        <v>37</v>
      </c>
      <c r="K4" s="42"/>
      <c r="L4" s="41" t="s">
        <v>28</v>
      </c>
      <c r="M4" s="43"/>
      <c r="N4" s="41" t="s">
        <v>29</v>
      </c>
      <c r="O4" s="43"/>
      <c r="P4" s="41" t="s">
        <v>30</v>
      </c>
      <c r="Q4" s="43"/>
      <c r="R4" s="54"/>
    </row>
    <row r="5" spans="1:46" s="2" customFormat="1" ht="24.95" customHeight="1" x14ac:dyDescent="0.15">
      <c r="A5" s="53"/>
      <c r="B5" s="13" t="s">
        <v>20</v>
      </c>
      <c r="C5" s="13" t="s">
        <v>24</v>
      </c>
      <c r="D5" s="13" t="s">
        <v>20</v>
      </c>
      <c r="E5" s="13" t="s">
        <v>24</v>
      </c>
      <c r="F5" s="13" t="s">
        <v>20</v>
      </c>
      <c r="G5" s="13" t="s">
        <v>24</v>
      </c>
      <c r="H5" s="13" t="s">
        <v>20</v>
      </c>
      <c r="I5" s="13" t="s">
        <v>24</v>
      </c>
      <c r="J5" s="13" t="s">
        <v>20</v>
      </c>
      <c r="K5" s="13" t="s">
        <v>24</v>
      </c>
      <c r="L5" s="13" t="s">
        <v>20</v>
      </c>
      <c r="M5" s="13" t="s">
        <v>24</v>
      </c>
      <c r="N5" s="13" t="s">
        <v>20</v>
      </c>
      <c r="O5" s="13" t="s">
        <v>24</v>
      </c>
      <c r="P5" s="13" t="s">
        <v>20</v>
      </c>
      <c r="Q5" s="13" t="s">
        <v>24</v>
      </c>
      <c r="R5" s="13" t="s">
        <v>25</v>
      </c>
    </row>
    <row r="6" spans="1:46" ht="30.95" customHeight="1" x14ac:dyDescent="0.15">
      <c r="A6" s="14" t="s">
        <v>17</v>
      </c>
      <c r="B6" s="8">
        <v>185</v>
      </c>
      <c r="C6" s="8">
        <v>0</v>
      </c>
      <c r="D6" s="8">
        <v>657</v>
      </c>
      <c r="E6" s="8">
        <v>0</v>
      </c>
      <c r="F6" s="8">
        <v>614</v>
      </c>
      <c r="G6" s="8">
        <v>0</v>
      </c>
      <c r="H6" s="8">
        <v>1190</v>
      </c>
      <c r="I6" s="8">
        <v>1882</v>
      </c>
      <c r="J6" s="8">
        <v>1323</v>
      </c>
      <c r="K6" s="8">
        <v>1899</v>
      </c>
      <c r="L6" s="8">
        <v>1235</v>
      </c>
      <c r="M6" s="8">
        <v>2027</v>
      </c>
      <c r="N6" s="8">
        <v>1228</v>
      </c>
      <c r="O6" s="8">
        <v>1929</v>
      </c>
      <c r="P6" s="8">
        <v>1330</v>
      </c>
      <c r="Q6" s="8">
        <v>2190</v>
      </c>
      <c r="R6" s="8">
        <v>0</v>
      </c>
    </row>
    <row r="7" spans="1:46" ht="30.95" customHeight="1" x14ac:dyDescent="0.15">
      <c r="A7" s="16" t="s">
        <v>0</v>
      </c>
      <c r="B7" s="9">
        <v>144</v>
      </c>
      <c r="C7" s="9">
        <v>0</v>
      </c>
      <c r="D7" s="9">
        <v>517</v>
      </c>
      <c r="E7" s="9">
        <v>0</v>
      </c>
      <c r="F7" s="9">
        <v>489</v>
      </c>
      <c r="G7" s="9">
        <v>0</v>
      </c>
      <c r="H7" s="9">
        <v>1516</v>
      </c>
      <c r="I7" s="9">
        <v>727</v>
      </c>
      <c r="J7" s="9">
        <v>1675</v>
      </c>
      <c r="K7" s="9">
        <v>833</v>
      </c>
      <c r="L7" s="9">
        <v>1472</v>
      </c>
      <c r="M7" s="9">
        <v>634</v>
      </c>
      <c r="N7" s="9">
        <v>1663</v>
      </c>
      <c r="O7" s="9">
        <v>713</v>
      </c>
      <c r="P7" s="9">
        <v>1755</v>
      </c>
      <c r="Q7" s="9">
        <v>769</v>
      </c>
      <c r="R7" s="9">
        <v>0</v>
      </c>
    </row>
    <row r="8" spans="1:46" ht="30.95" customHeight="1" x14ac:dyDescent="0.15">
      <c r="A8" s="16" t="s">
        <v>1</v>
      </c>
      <c r="B8" s="9">
        <v>87</v>
      </c>
      <c r="C8" s="9">
        <v>0</v>
      </c>
      <c r="D8" s="9">
        <v>264</v>
      </c>
      <c r="E8" s="9">
        <v>0</v>
      </c>
      <c r="F8" s="9">
        <v>280</v>
      </c>
      <c r="G8" s="9">
        <v>0</v>
      </c>
      <c r="H8" s="9">
        <v>648</v>
      </c>
      <c r="I8" s="9">
        <v>539</v>
      </c>
      <c r="J8" s="9">
        <v>866</v>
      </c>
      <c r="K8" s="9">
        <v>560</v>
      </c>
      <c r="L8" s="9">
        <v>793</v>
      </c>
      <c r="M8" s="9">
        <v>363</v>
      </c>
      <c r="N8" s="9">
        <v>827</v>
      </c>
      <c r="O8" s="9">
        <v>442</v>
      </c>
      <c r="P8" s="9">
        <v>842</v>
      </c>
      <c r="Q8" s="9">
        <v>461</v>
      </c>
      <c r="R8" s="9">
        <v>0</v>
      </c>
    </row>
    <row r="9" spans="1:46" ht="30.95" customHeight="1" x14ac:dyDescent="0.15">
      <c r="A9" s="16" t="s">
        <v>2</v>
      </c>
      <c r="B9" s="9">
        <v>77</v>
      </c>
      <c r="C9" s="9">
        <v>0</v>
      </c>
      <c r="D9" s="9">
        <v>264</v>
      </c>
      <c r="E9" s="9">
        <v>0</v>
      </c>
      <c r="F9" s="9">
        <v>298</v>
      </c>
      <c r="G9" s="9">
        <v>0</v>
      </c>
      <c r="H9" s="9">
        <v>807</v>
      </c>
      <c r="I9" s="9">
        <v>852</v>
      </c>
      <c r="J9" s="9">
        <v>849</v>
      </c>
      <c r="K9" s="9">
        <v>1101</v>
      </c>
      <c r="L9" s="9">
        <v>944</v>
      </c>
      <c r="M9" s="9">
        <v>795</v>
      </c>
      <c r="N9" s="9">
        <v>963</v>
      </c>
      <c r="O9" s="9">
        <v>826</v>
      </c>
      <c r="P9" s="9">
        <v>1061</v>
      </c>
      <c r="Q9" s="9">
        <v>802</v>
      </c>
      <c r="R9" s="9">
        <v>0</v>
      </c>
    </row>
    <row r="10" spans="1:46" ht="30.95" customHeight="1" x14ac:dyDescent="0.15">
      <c r="A10" s="16" t="s">
        <v>3</v>
      </c>
      <c r="B10" s="9">
        <v>282</v>
      </c>
      <c r="C10" s="9">
        <v>0</v>
      </c>
      <c r="D10" s="9">
        <v>559</v>
      </c>
      <c r="E10" s="9">
        <v>0</v>
      </c>
      <c r="F10" s="9">
        <v>551</v>
      </c>
      <c r="G10" s="9">
        <v>0</v>
      </c>
      <c r="H10" s="9">
        <v>1353</v>
      </c>
      <c r="I10" s="9">
        <v>1162</v>
      </c>
      <c r="J10" s="9">
        <v>1442</v>
      </c>
      <c r="K10" s="9">
        <v>1141</v>
      </c>
      <c r="L10" s="9">
        <v>1367</v>
      </c>
      <c r="M10" s="9">
        <v>1039</v>
      </c>
      <c r="N10" s="9">
        <v>1404</v>
      </c>
      <c r="O10" s="9">
        <v>1122</v>
      </c>
      <c r="P10" s="9">
        <v>1533</v>
      </c>
      <c r="Q10" s="9">
        <v>1079</v>
      </c>
      <c r="R10" s="9">
        <v>0</v>
      </c>
    </row>
    <row r="11" spans="1:46" ht="30.95" customHeight="1" x14ac:dyDescent="0.15">
      <c r="A11" s="16" t="s">
        <v>4</v>
      </c>
      <c r="B11" s="9">
        <v>195</v>
      </c>
      <c r="C11" s="9">
        <v>0</v>
      </c>
      <c r="D11" s="9">
        <v>840</v>
      </c>
      <c r="E11" s="9">
        <v>0</v>
      </c>
      <c r="F11" s="9">
        <v>1039</v>
      </c>
      <c r="G11" s="9">
        <v>0</v>
      </c>
      <c r="H11" s="9">
        <v>2092</v>
      </c>
      <c r="I11" s="9">
        <v>1315</v>
      </c>
      <c r="J11" s="9">
        <v>2181</v>
      </c>
      <c r="K11" s="9">
        <v>1286</v>
      </c>
      <c r="L11" s="9">
        <v>2226</v>
      </c>
      <c r="M11" s="9">
        <v>1338</v>
      </c>
      <c r="N11" s="9">
        <v>2499</v>
      </c>
      <c r="O11" s="9">
        <v>1379</v>
      </c>
      <c r="P11" s="9">
        <v>2602</v>
      </c>
      <c r="Q11" s="9">
        <v>1367</v>
      </c>
      <c r="R11" s="9">
        <v>0</v>
      </c>
    </row>
    <row r="12" spans="1:46" ht="30.95" customHeight="1" x14ac:dyDescent="0.15">
      <c r="A12" s="16" t="s">
        <v>22</v>
      </c>
      <c r="B12" s="9">
        <v>298</v>
      </c>
      <c r="C12" s="9">
        <v>0</v>
      </c>
      <c r="D12" s="9">
        <v>734</v>
      </c>
      <c r="E12" s="9">
        <v>0</v>
      </c>
      <c r="F12" s="9">
        <v>743</v>
      </c>
      <c r="G12" s="9">
        <v>0</v>
      </c>
      <c r="H12" s="9">
        <v>1650</v>
      </c>
      <c r="I12" s="9">
        <v>953</v>
      </c>
      <c r="J12" s="9">
        <v>1786</v>
      </c>
      <c r="K12" s="9">
        <v>1062</v>
      </c>
      <c r="L12" s="9">
        <v>1612</v>
      </c>
      <c r="M12" s="9">
        <v>943</v>
      </c>
      <c r="N12" s="9">
        <v>1920</v>
      </c>
      <c r="O12" s="9">
        <v>966</v>
      </c>
      <c r="P12" s="9">
        <v>2037</v>
      </c>
      <c r="Q12" s="9">
        <v>929</v>
      </c>
      <c r="R12" s="9">
        <v>0</v>
      </c>
    </row>
    <row r="13" spans="1:46" ht="30.95" customHeight="1" x14ac:dyDescent="0.15">
      <c r="A13" s="16" t="s">
        <v>5</v>
      </c>
      <c r="B13" s="9">
        <v>375</v>
      </c>
      <c r="C13" s="9">
        <v>0</v>
      </c>
      <c r="D13" s="9">
        <v>891</v>
      </c>
      <c r="E13" s="9">
        <v>0</v>
      </c>
      <c r="F13" s="9">
        <v>747</v>
      </c>
      <c r="G13" s="9">
        <v>0</v>
      </c>
      <c r="H13" s="9">
        <v>1473</v>
      </c>
      <c r="I13" s="9">
        <v>2275</v>
      </c>
      <c r="J13" s="9">
        <v>1546</v>
      </c>
      <c r="K13" s="9">
        <v>2071</v>
      </c>
      <c r="L13" s="9">
        <v>1692</v>
      </c>
      <c r="M13" s="9">
        <v>2127</v>
      </c>
      <c r="N13" s="9">
        <v>1804</v>
      </c>
      <c r="O13" s="9">
        <v>2057</v>
      </c>
      <c r="P13" s="9">
        <v>1867</v>
      </c>
      <c r="Q13" s="9">
        <v>2684</v>
      </c>
      <c r="R13" s="9">
        <v>0</v>
      </c>
    </row>
    <row r="14" spans="1:46" ht="30.95" customHeight="1" x14ac:dyDescent="0.15">
      <c r="A14" s="16" t="s">
        <v>6</v>
      </c>
      <c r="B14" s="9">
        <v>332</v>
      </c>
      <c r="C14" s="9">
        <v>0</v>
      </c>
      <c r="D14" s="9">
        <v>738</v>
      </c>
      <c r="E14" s="9">
        <v>0</v>
      </c>
      <c r="F14" s="9">
        <v>690</v>
      </c>
      <c r="G14" s="9">
        <v>0</v>
      </c>
      <c r="H14" s="9">
        <v>1493</v>
      </c>
      <c r="I14" s="9">
        <v>664</v>
      </c>
      <c r="J14" s="9">
        <v>1588</v>
      </c>
      <c r="K14" s="9">
        <v>812</v>
      </c>
      <c r="L14" s="9">
        <v>1447</v>
      </c>
      <c r="M14" s="9">
        <v>688</v>
      </c>
      <c r="N14" s="9">
        <v>1589</v>
      </c>
      <c r="O14" s="9">
        <v>686</v>
      </c>
      <c r="P14" s="9">
        <v>1551</v>
      </c>
      <c r="Q14" s="9">
        <v>632</v>
      </c>
      <c r="R14" s="9">
        <v>0</v>
      </c>
    </row>
    <row r="15" spans="1:46" ht="30.95" customHeight="1" x14ac:dyDescent="0.15">
      <c r="A15" s="16" t="s">
        <v>7</v>
      </c>
      <c r="B15" s="9">
        <v>171</v>
      </c>
      <c r="C15" s="9">
        <v>0</v>
      </c>
      <c r="D15" s="9">
        <v>876</v>
      </c>
      <c r="E15" s="9">
        <v>0</v>
      </c>
      <c r="F15" s="9">
        <v>887</v>
      </c>
      <c r="G15" s="9">
        <v>0</v>
      </c>
      <c r="H15" s="9">
        <v>1715</v>
      </c>
      <c r="I15" s="9">
        <v>977</v>
      </c>
      <c r="J15" s="9">
        <v>1814</v>
      </c>
      <c r="K15" s="9">
        <v>1021</v>
      </c>
      <c r="L15" s="9">
        <v>1929</v>
      </c>
      <c r="M15" s="9">
        <v>811</v>
      </c>
      <c r="N15" s="9">
        <v>2010</v>
      </c>
      <c r="O15" s="9">
        <v>975</v>
      </c>
      <c r="P15" s="9">
        <v>2118</v>
      </c>
      <c r="Q15" s="9">
        <v>991</v>
      </c>
      <c r="R15" s="9">
        <v>477</v>
      </c>
    </row>
    <row r="16" spans="1:46" ht="30.95" customHeight="1" x14ac:dyDescent="0.15">
      <c r="A16" s="16" t="s">
        <v>8</v>
      </c>
      <c r="B16" s="9">
        <v>417</v>
      </c>
      <c r="C16" s="9">
        <v>0</v>
      </c>
      <c r="D16" s="9">
        <v>1041</v>
      </c>
      <c r="E16" s="9">
        <v>0</v>
      </c>
      <c r="F16" s="9">
        <v>906</v>
      </c>
      <c r="G16" s="9">
        <v>0</v>
      </c>
      <c r="H16" s="9">
        <v>2167</v>
      </c>
      <c r="I16" s="9">
        <v>1456</v>
      </c>
      <c r="J16" s="9">
        <v>2466</v>
      </c>
      <c r="K16" s="9">
        <v>1461</v>
      </c>
      <c r="L16" s="9">
        <v>1910</v>
      </c>
      <c r="M16" s="9">
        <v>1008</v>
      </c>
      <c r="N16" s="9">
        <v>2048</v>
      </c>
      <c r="O16" s="9">
        <v>1740</v>
      </c>
      <c r="P16" s="9">
        <v>2154</v>
      </c>
      <c r="Q16" s="9">
        <v>1865</v>
      </c>
      <c r="R16" s="9">
        <v>0</v>
      </c>
    </row>
    <row r="17" spans="1:27" ht="30.95" customHeight="1" x14ac:dyDescent="0.15">
      <c r="A17" s="16" t="s">
        <v>9</v>
      </c>
      <c r="B17" s="9">
        <v>257</v>
      </c>
      <c r="C17" s="9">
        <v>0</v>
      </c>
      <c r="D17" s="9">
        <v>719</v>
      </c>
      <c r="E17" s="9">
        <v>0</v>
      </c>
      <c r="F17" s="9">
        <v>866</v>
      </c>
      <c r="G17" s="9">
        <v>0</v>
      </c>
      <c r="H17" s="9">
        <v>1672</v>
      </c>
      <c r="I17" s="9">
        <v>952</v>
      </c>
      <c r="J17" s="9">
        <v>1702</v>
      </c>
      <c r="K17" s="9">
        <v>1041</v>
      </c>
      <c r="L17" s="9">
        <v>1787</v>
      </c>
      <c r="M17" s="9">
        <v>989</v>
      </c>
      <c r="N17" s="9">
        <v>2010</v>
      </c>
      <c r="O17" s="9">
        <v>1017</v>
      </c>
      <c r="P17" s="9">
        <v>2150</v>
      </c>
      <c r="Q17" s="9">
        <v>1042</v>
      </c>
      <c r="R17" s="9">
        <v>0</v>
      </c>
    </row>
    <row r="18" spans="1:27" ht="30.95" customHeight="1" x14ac:dyDescent="0.15">
      <c r="A18" s="16" t="s">
        <v>10</v>
      </c>
      <c r="B18" s="9">
        <v>522</v>
      </c>
      <c r="C18" s="9">
        <v>0</v>
      </c>
      <c r="D18" s="9">
        <v>1233</v>
      </c>
      <c r="E18" s="9">
        <v>0</v>
      </c>
      <c r="F18" s="9">
        <v>977</v>
      </c>
      <c r="G18" s="9">
        <v>0</v>
      </c>
      <c r="H18" s="9">
        <v>1830</v>
      </c>
      <c r="I18" s="9">
        <v>2054</v>
      </c>
      <c r="J18" s="9">
        <v>2298</v>
      </c>
      <c r="K18" s="9">
        <v>2109</v>
      </c>
      <c r="L18" s="9">
        <v>1812</v>
      </c>
      <c r="M18" s="9">
        <v>1900</v>
      </c>
      <c r="N18" s="9">
        <v>2071</v>
      </c>
      <c r="O18" s="9">
        <v>1975</v>
      </c>
      <c r="P18" s="9">
        <v>2248</v>
      </c>
      <c r="Q18" s="9">
        <v>2120</v>
      </c>
      <c r="R18" s="9">
        <v>0</v>
      </c>
    </row>
    <row r="19" spans="1:27" ht="30.95" customHeight="1" x14ac:dyDescent="0.15">
      <c r="A19" s="16" t="s">
        <v>11</v>
      </c>
      <c r="B19" s="9">
        <v>632</v>
      </c>
      <c r="C19" s="9">
        <v>0</v>
      </c>
      <c r="D19" s="9">
        <v>1329</v>
      </c>
      <c r="E19" s="9">
        <v>0</v>
      </c>
      <c r="F19" s="9">
        <v>1110</v>
      </c>
      <c r="G19" s="9">
        <v>0</v>
      </c>
      <c r="H19" s="9">
        <v>2021</v>
      </c>
      <c r="I19" s="9">
        <v>1114</v>
      </c>
      <c r="J19" s="9">
        <v>2403</v>
      </c>
      <c r="K19" s="9">
        <v>1428</v>
      </c>
      <c r="L19" s="9">
        <v>1960</v>
      </c>
      <c r="M19" s="9">
        <v>883</v>
      </c>
      <c r="N19" s="9">
        <v>2247</v>
      </c>
      <c r="O19" s="9">
        <v>1044</v>
      </c>
      <c r="P19" s="9">
        <v>2514</v>
      </c>
      <c r="Q19" s="9">
        <v>1149</v>
      </c>
      <c r="R19" s="9">
        <v>0</v>
      </c>
    </row>
    <row r="20" spans="1:27" ht="30.95" customHeight="1" x14ac:dyDescent="0.15">
      <c r="A20" s="16" t="s">
        <v>12</v>
      </c>
      <c r="B20" s="9">
        <v>696</v>
      </c>
      <c r="C20" s="9">
        <v>0</v>
      </c>
      <c r="D20" s="9">
        <v>1804</v>
      </c>
      <c r="E20" s="9">
        <v>0</v>
      </c>
      <c r="F20" s="9">
        <v>2011</v>
      </c>
      <c r="G20" s="9">
        <v>0</v>
      </c>
      <c r="H20" s="9">
        <v>2651</v>
      </c>
      <c r="I20" s="9">
        <v>2260</v>
      </c>
      <c r="J20" s="9">
        <v>2746</v>
      </c>
      <c r="K20" s="9">
        <v>2429</v>
      </c>
      <c r="L20" s="9">
        <v>3152</v>
      </c>
      <c r="M20" s="9">
        <v>2390</v>
      </c>
      <c r="N20" s="9">
        <v>3484</v>
      </c>
      <c r="O20" s="9">
        <v>2360</v>
      </c>
      <c r="P20" s="9">
        <v>3541</v>
      </c>
      <c r="Q20" s="9">
        <v>2385</v>
      </c>
      <c r="R20" s="9">
        <v>0</v>
      </c>
    </row>
    <row r="21" spans="1:27" ht="30.95" customHeight="1" x14ac:dyDescent="0.15">
      <c r="A21" s="16" t="s">
        <v>13</v>
      </c>
      <c r="B21" s="9">
        <v>466</v>
      </c>
      <c r="C21" s="9">
        <v>0</v>
      </c>
      <c r="D21" s="9">
        <v>839</v>
      </c>
      <c r="E21" s="9">
        <v>0</v>
      </c>
      <c r="F21" s="9">
        <v>624</v>
      </c>
      <c r="G21" s="9">
        <v>0</v>
      </c>
      <c r="H21" s="9">
        <v>1271</v>
      </c>
      <c r="I21" s="9">
        <v>521</v>
      </c>
      <c r="J21" s="9">
        <v>1409</v>
      </c>
      <c r="K21" s="9">
        <v>555</v>
      </c>
      <c r="L21" s="9">
        <v>1349</v>
      </c>
      <c r="M21" s="9">
        <v>570</v>
      </c>
      <c r="N21" s="9">
        <v>1486</v>
      </c>
      <c r="O21" s="9">
        <v>556</v>
      </c>
      <c r="P21" s="9">
        <v>1531</v>
      </c>
      <c r="Q21" s="9">
        <v>711</v>
      </c>
      <c r="R21" s="9">
        <v>0</v>
      </c>
    </row>
    <row r="22" spans="1:27" ht="30.75" customHeight="1" x14ac:dyDescent="0.15">
      <c r="A22" s="16" t="s">
        <v>14</v>
      </c>
      <c r="B22" s="9">
        <v>250</v>
      </c>
      <c r="C22" s="9">
        <v>0</v>
      </c>
      <c r="D22" s="9">
        <v>654</v>
      </c>
      <c r="E22" s="9">
        <v>0</v>
      </c>
      <c r="F22" s="9">
        <v>660</v>
      </c>
      <c r="G22" s="9">
        <v>0</v>
      </c>
      <c r="H22" s="9">
        <v>1301</v>
      </c>
      <c r="I22" s="9">
        <v>632</v>
      </c>
      <c r="J22" s="9">
        <v>1702</v>
      </c>
      <c r="K22" s="9">
        <v>662</v>
      </c>
      <c r="L22" s="9">
        <v>1360</v>
      </c>
      <c r="M22" s="9">
        <v>624</v>
      </c>
      <c r="N22" s="9">
        <v>1536</v>
      </c>
      <c r="O22" s="9">
        <v>648</v>
      </c>
      <c r="P22" s="9">
        <v>1605</v>
      </c>
      <c r="Q22" s="9">
        <v>653</v>
      </c>
      <c r="R22" s="9">
        <v>0</v>
      </c>
    </row>
    <row r="23" spans="1:27" ht="30.95" customHeight="1" x14ac:dyDescent="0.15">
      <c r="A23" s="17" t="s">
        <v>15</v>
      </c>
      <c r="B23" s="10">
        <v>120</v>
      </c>
      <c r="C23" s="10">
        <v>0</v>
      </c>
      <c r="D23" s="10">
        <v>373</v>
      </c>
      <c r="E23" s="10">
        <v>0</v>
      </c>
      <c r="F23" s="10">
        <v>478</v>
      </c>
      <c r="G23" s="10">
        <v>0</v>
      </c>
      <c r="H23" s="10">
        <v>975</v>
      </c>
      <c r="I23" s="10">
        <v>501</v>
      </c>
      <c r="J23" s="10">
        <v>1147</v>
      </c>
      <c r="K23" s="10">
        <v>496</v>
      </c>
      <c r="L23" s="10">
        <v>1065</v>
      </c>
      <c r="M23" s="10">
        <v>479</v>
      </c>
      <c r="N23" s="10">
        <v>1140</v>
      </c>
      <c r="O23" s="10">
        <v>462</v>
      </c>
      <c r="P23" s="10">
        <v>1244</v>
      </c>
      <c r="Q23" s="10">
        <v>487</v>
      </c>
      <c r="R23" s="10">
        <v>0</v>
      </c>
    </row>
    <row r="24" spans="1:27" ht="30.95" customHeight="1" x14ac:dyDescent="0.15">
      <c r="A24" s="18" t="s">
        <v>18</v>
      </c>
      <c r="B24" s="11">
        <f t="shared" ref="B24:I24" si="0">SUM(B6:B23)</f>
        <v>5506</v>
      </c>
      <c r="C24" s="11">
        <f t="shared" si="0"/>
        <v>0</v>
      </c>
      <c r="D24" s="11">
        <f t="shared" si="0"/>
        <v>14332</v>
      </c>
      <c r="E24" s="11">
        <f t="shared" si="0"/>
        <v>0</v>
      </c>
      <c r="F24" s="11">
        <f t="shared" si="0"/>
        <v>13970</v>
      </c>
      <c r="G24" s="11">
        <f t="shared" si="0"/>
        <v>0</v>
      </c>
      <c r="H24" s="11">
        <f t="shared" si="0"/>
        <v>27825</v>
      </c>
      <c r="I24" s="11">
        <f t="shared" si="0"/>
        <v>20836</v>
      </c>
      <c r="J24" s="11">
        <f t="shared" ref="J24:R24" si="1">SUM(J6:J23)</f>
        <v>30943</v>
      </c>
      <c r="K24" s="11">
        <f t="shared" si="1"/>
        <v>21967</v>
      </c>
      <c r="L24" s="10">
        <f t="shared" si="1"/>
        <v>29112</v>
      </c>
      <c r="M24" s="10">
        <f t="shared" si="1"/>
        <v>19608</v>
      </c>
      <c r="N24" s="10">
        <f t="shared" si="1"/>
        <v>31929</v>
      </c>
      <c r="O24" s="10">
        <f t="shared" si="1"/>
        <v>20897</v>
      </c>
      <c r="P24" s="10">
        <f t="shared" si="1"/>
        <v>33683</v>
      </c>
      <c r="Q24" s="10">
        <f t="shared" si="1"/>
        <v>22316</v>
      </c>
      <c r="R24" s="10">
        <f t="shared" si="1"/>
        <v>477</v>
      </c>
    </row>
    <row r="25" spans="1:27" ht="30.95" customHeight="1" x14ac:dyDescent="0.15">
      <c r="A25" s="19" t="s">
        <v>19</v>
      </c>
      <c r="B25" s="37">
        <f>SUM(B24:C24)</f>
        <v>5506</v>
      </c>
      <c r="C25" s="40"/>
      <c r="D25" s="44">
        <f>SUM(D24:E24)</f>
        <v>14332</v>
      </c>
      <c r="E25" s="44"/>
      <c r="F25" s="44">
        <f>SUM(F24:G24)</f>
        <v>13970</v>
      </c>
      <c r="G25" s="44"/>
      <c r="H25" s="44">
        <f>SUM(H24:I24)</f>
        <v>48661</v>
      </c>
      <c r="I25" s="44"/>
      <c r="J25" s="44">
        <f>SUM(J24:K24)</f>
        <v>52910</v>
      </c>
      <c r="K25" s="44"/>
      <c r="L25" s="56">
        <f>SUM(L24:M24)</f>
        <v>48720</v>
      </c>
      <c r="M25" s="57"/>
      <c r="N25" s="58">
        <f>SUM(N24:O24)</f>
        <v>52826</v>
      </c>
      <c r="O25" s="58"/>
      <c r="P25" s="37">
        <f>SUM(P24:R24)</f>
        <v>56476</v>
      </c>
      <c r="Q25" s="38"/>
      <c r="R25" s="39"/>
    </row>
    <row r="26" spans="1:27" ht="30.95" customHeight="1" x14ac:dyDescent="0.15">
      <c r="A26" s="20" t="s">
        <v>40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31"/>
      <c r="M26" s="31"/>
      <c r="N26" s="31"/>
      <c r="O26" s="31"/>
      <c r="P26" s="21"/>
      <c r="Q26" s="21"/>
      <c r="R26" s="32"/>
    </row>
    <row r="27" spans="1:27" ht="42.6" customHeight="1" x14ac:dyDescent="0.15">
      <c r="A27" s="34" t="s">
        <v>41</v>
      </c>
      <c r="B27" s="11">
        <v>534</v>
      </c>
      <c r="C27" s="11">
        <v>0</v>
      </c>
      <c r="D27" s="11">
        <v>1129</v>
      </c>
      <c r="E27" s="11">
        <v>0</v>
      </c>
      <c r="F27" s="11">
        <v>929</v>
      </c>
      <c r="G27" s="11">
        <v>0</v>
      </c>
      <c r="H27" s="11">
        <v>1661</v>
      </c>
      <c r="I27" s="11">
        <v>1086</v>
      </c>
      <c r="J27" s="11">
        <v>2014</v>
      </c>
      <c r="K27" s="11">
        <v>1406</v>
      </c>
      <c r="L27" s="33">
        <v>1629</v>
      </c>
      <c r="M27" s="33">
        <v>860</v>
      </c>
      <c r="N27" s="33">
        <v>1818</v>
      </c>
      <c r="O27" s="33">
        <v>1023</v>
      </c>
      <c r="P27" s="11">
        <v>2079</v>
      </c>
      <c r="Q27" s="11">
        <v>1118</v>
      </c>
      <c r="R27" s="11">
        <v>0</v>
      </c>
    </row>
    <row r="28" spans="1:27" ht="42.6" customHeight="1" x14ac:dyDescent="0.15">
      <c r="A28" s="34" t="s">
        <v>42</v>
      </c>
      <c r="B28" s="11">
        <v>98</v>
      </c>
      <c r="C28" s="11">
        <v>0</v>
      </c>
      <c r="D28" s="11">
        <v>200</v>
      </c>
      <c r="E28" s="11">
        <v>0</v>
      </c>
      <c r="F28" s="11">
        <v>181</v>
      </c>
      <c r="G28" s="11">
        <v>0</v>
      </c>
      <c r="H28" s="11">
        <v>360</v>
      </c>
      <c r="I28" s="11">
        <v>28</v>
      </c>
      <c r="J28" s="11">
        <v>389</v>
      </c>
      <c r="K28" s="11">
        <v>22</v>
      </c>
      <c r="L28" s="11">
        <v>331</v>
      </c>
      <c r="M28" s="11">
        <v>23</v>
      </c>
      <c r="N28" s="11">
        <v>429</v>
      </c>
      <c r="O28" s="11">
        <v>21</v>
      </c>
      <c r="P28" s="11">
        <v>435</v>
      </c>
      <c r="Q28" s="11">
        <v>31</v>
      </c>
      <c r="R28" s="11">
        <v>0</v>
      </c>
      <c r="S28" s="21"/>
      <c r="T28" s="22"/>
      <c r="U28" s="22"/>
      <c r="V28" s="22"/>
      <c r="W28" s="22"/>
      <c r="X28" s="22"/>
      <c r="Y28" s="3"/>
      <c r="Z28" s="3"/>
      <c r="AA28" s="3"/>
    </row>
    <row r="29" spans="1:27" ht="18.75" customHeight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15"/>
      <c r="U29" s="15"/>
      <c r="V29" s="15"/>
      <c r="W29" s="15"/>
      <c r="X29" s="15"/>
    </row>
    <row r="30" spans="1:27" ht="24.95" customHeight="1" x14ac:dyDescent="0.15">
      <c r="A30" s="52"/>
      <c r="B30" s="41" t="s">
        <v>31</v>
      </c>
      <c r="C30" s="43"/>
      <c r="D30" s="54"/>
      <c r="E30" s="41" t="s">
        <v>32</v>
      </c>
      <c r="F30" s="43"/>
      <c r="G30" s="54"/>
      <c r="H30" s="41" t="s">
        <v>33</v>
      </c>
      <c r="I30" s="43"/>
      <c r="J30" s="54"/>
      <c r="K30" s="49" t="s">
        <v>16</v>
      </c>
      <c r="L30" s="50"/>
      <c r="M30" s="55"/>
      <c r="N30" s="49" t="s">
        <v>21</v>
      </c>
      <c r="O30" s="50"/>
      <c r="P30" s="51"/>
      <c r="Q30" s="15"/>
      <c r="R30" s="15"/>
    </row>
    <row r="31" spans="1:27" ht="24.95" customHeight="1" x14ac:dyDescent="0.2">
      <c r="A31" s="53"/>
      <c r="B31" s="13" t="s">
        <v>20</v>
      </c>
      <c r="C31" s="13" t="s">
        <v>24</v>
      </c>
      <c r="D31" s="13" t="s">
        <v>25</v>
      </c>
      <c r="E31" s="13" t="s">
        <v>20</v>
      </c>
      <c r="F31" s="13" t="s">
        <v>24</v>
      </c>
      <c r="G31" s="13" t="s">
        <v>25</v>
      </c>
      <c r="H31" s="13" t="s">
        <v>20</v>
      </c>
      <c r="I31" s="13" t="s">
        <v>24</v>
      </c>
      <c r="J31" s="13" t="s">
        <v>25</v>
      </c>
      <c r="K31" s="13" t="s">
        <v>20</v>
      </c>
      <c r="L31" s="13" t="s">
        <v>24</v>
      </c>
      <c r="M31" s="13" t="s">
        <v>25</v>
      </c>
      <c r="N31" s="13" t="s">
        <v>20</v>
      </c>
      <c r="O31" s="13" t="s">
        <v>24</v>
      </c>
      <c r="P31" s="24" t="s">
        <v>25</v>
      </c>
      <c r="Q31" s="15"/>
      <c r="R31" s="15"/>
    </row>
    <row r="32" spans="1:27" ht="30.95" customHeight="1" x14ac:dyDescent="0.15">
      <c r="A32" s="14" t="s">
        <v>17</v>
      </c>
      <c r="B32" s="8">
        <v>1503</v>
      </c>
      <c r="C32" s="8">
        <v>2407</v>
      </c>
      <c r="D32" s="8">
        <v>0</v>
      </c>
      <c r="E32" s="8">
        <v>1590</v>
      </c>
      <c r="F32" s="8">
        <v>2608</v>
      </c>
      <c r="G32" s="8">
        <v>0</v>
      </c>
      <c r="H32" s="8">
        <v>2600</v>
      </c>
      <c r="I32" s="8">
        <v>3137</v>
      </c>
      <c r="J32" s="8">
        <v>0</v>
      </c>
      <c r="K32" s="8">
        <f t="shared" ref="K32:K49" si="2">B6+D6+F6+H6+J6+L6+N6+P6+B32+E32+H32</f>
        <v>13455</v>
      </c>
      <c r="L32" s="8">
        <f t="shared" ref="L32:L49" si="3">C6+E6+G6+I6+K6+M6+O6+Q6+C32+F32+I32</f>
        <v>18079</v>
      </c>
      <c r="M32" s="8">
        <f t="shared" ref="M32:M49" si="4">R6+D32+G32+J32</f>
        <v>0</v>
      </c>
      <c r="N32" s="26">
        <f>K32/(K32+L32+M32)</f>
        <v>0.42668231115621236</v>
      </c>
      <c r="O32" s="26">
        <f>L32/(K32+L32+M32)</f>
        <v>0.57331768884378764</v>
      </c>
      <c r="P32" s="8">
        <f>M32/(M32+K32+L32)</f>
        <v>0</v>
      </c>
      <c r="Q32" s="15"/>
      <c r="R32" s="15"/>
    </row>
    <row r="33" spans="1:18" ht="30.95" customHeight="1" x14ac:dyDescent="0.15">
      <c r="A33" s="16" t="s">
        <v>0</v>
      </c>
      <c r="B33" s="9">
        <v>2114</v>
      </c>
      <c r="C33" s="9">
        <v>907</v>
      </c>
      <c r="D33" s="9">
        <v>0</v>
      </c>
      <c r="E33" s="9">
        <v>2352</v>
      </c>
      <c r="F33" s="9">
        <v>946</v>
      </c>
      <c r="G33" s="9">
        <v>0</v>
      </c>
      <c r="H33" s="9">
        <v>3653</v>
      </c>
      <c r="I33" s="9">
        <v>1798</v>
      </c>
      <c r="J33" s="9">
        <v>0</v>
      </c>
      <c r="K33" s="9">
        <f t="shared" si="2"/>
        <v>17350</v>
      </c>
      <c r="L33" s="9">
        <f t="shared" si="3"/>
        <v>7327</v>
      </c>
      <c r="M33" s="9">
        <f t="shared" si="4"/>
        <v>0</v>
      </c>
      <c r="N33" s="27">
        <f t="shared" ref="N33:N49" si="5">K33/(K33+L33+M33)</f>
        <v>0.70308384325485274</v>
      </c>
      <c r="O33" s="27">
        <f t="shared" ref="O33:O49" si="6">L33/(K33+L33+M33)</f>
        <v>0.29691615674514732</v>
      </c>
      <c r="P33" s="9">
        <f t="shared" ref="P33:P49" si="7">M33/(M33+K33+L33)</f>
        <v>0</v>
      </c>
      <c r="Q33" s="15"/>
      <c r="R33" s="15"/>
    </row>
    <row r="34" spans="1:18" ht="30.95" customHeight="1" x14ac:dyDescent="0.15">
      <c r="A34" s="16" t="s">
        <v>1</v>
      </c>
      <c r="B34" s="9">
        <v>1073</v>
      </c>
      <c r="C34" s="9">
        <v>545</v>
      </c>
      <c r="D34" s="9">
        <v>0</v>
      </c>
      <c r="E34" s="9">
        <v>1108</v>
      </c>
      <c r="F34" s="9">
        <v>571</v>
      </c>
      <c r="G34" s="9">
        <v>0</v>
      </c>
      <c r="H34" s="9">
        <v>1802</v>
      </c>
      <c r="I34" s="9">
        <v>1149</v>
      </c>
      <c r="J34" s="9">
        <v>0</v>
      </c>
      <c r="K34" s="9">
        <f t="shared" si="2"/>
        <v>8590</v>
      </c>
      <c r="L34" s="9">
        <f t="shared" si="3"/>
        <v>4630</v>
      </c>
      <c r="M34" s="9">
        <f t="shared" si="4"/>
        <v>0</v>
      </c>
      <c r="N34" s="27">
        <f t="shared" si="5"/>
        <v>0.64977307110438731</v>
      </c>
      <c r="O34" s="27">
        <f t="shared" si="6"/>
        <v>0.35022692889561269</v>
      </c>
      <c r="P34" s="9">
        <f t="shared" si="7"/>
        <v>0</v>
      </c>
      <c r="Q34" s="15"/>
      <c r="R34" s="15"/>
    </row>
    <row r="35" spans="1:18" ht="30.95" customHeight="1" x14ac:dyDescent="0.15">
      <c r="A35" s="16" t="s">
        <v>2</v>
      </c>
      <c r="B35" s="9">
        <v>1219</v>
      </c>
      <c r="C35" s="9">
        <v>1052</v>
      </c>
      <c r="D35" s="9">
        <v>0</v>
      </c>
      <c r="E35" s="9">
        <v>1280</v>
      </c>
      <c r="F35" s="9">
        <v>1081</v>
      </c>
      <c r="G35" s="9">
        <v>0</v>
      </c>
      <c r="H35" s="9">
        <v>1996</v>
      </c>
      <c r="I35" s="9">
        <v>1778</v>
      </c>
      <c r="J35" s="9">
        <v>0</v>
      </c>
      <c r="K35" s="9">
        <f t="shared" si="2"/>
        <v>9758</v>
      </c>
      <c r="L35" s="9">
        <f t="shared" si="3"/>
        <v>8287</v>
      </c>
      <c r="M35" s="9">
        <f t="shared" si="4"/>
        <v>0</v>
      </c>
      <c r="N35" s="27">
        <f t="shared" si="5"/>
        <v>0.54075921307841512</v>
      </c>
      <c r="O35" s="27">
        <f t="shared" si="6"/>
        <v>0.45924078692158493</v>
      </c>
      <c r="P35" s="9">
        <f t="shared" si="7"/>
        <v>0</v>
      </c>
      <c r="Q35" s="15"/>
      <c r="R35" s="15"/>
    </row>
    <row r="36" spans="1:18" ht="30.95" customHeight="1" x14ac:dyDescent="0.15">
      <c r="A36" s="16" t="s">
        <v>3</v>
      </c>
      <c r="B36" s="9">
        <v>1539</v>
      </c>
      <c r="C36" s="9">
        <v>1349</v>
      </c>
      <c r="D36" s="9">
        <v>0</v>
      </c>
      <c r="E36" s="9">
        <v>1761</v>
      </c>
      <c r="F36" s="9">
        <v>1362</v>
      </c>
      <c r="G36" s="9">
        <v>0</v>
      </c>
      <c r="H36" s="9">
        <v>2482</v>
      </c>
      <c r="I36" s="9">
        <v>1917</v>
      </c>
      <c r="J36" s="9">
        <v>0</v>
      </c>
      <c r="K36" s="9">
        <f t="shared" si="2"/>
        <v>14273</v>
      </c>
      <c r="L36" s="9">
        <f t="shared" si="3"/>
        <v>10171</v>
      </c>
      <c r="M36" s="9">
        <f t="shared" si="4"/>
        <v>0</v>
      </c>
      <c r="N36" s="27">
        <f t="shared" si="5"/>
        <v>0.58390607101947312</v>
      </c>
      <c r="O36" s="27">
        <f t="shared" si="6"/>
        <v>0.41609392898052694</v>
      </c>
      <c r="P36" s="9">
        <f t="shared" si="7"/>
        <v>0</v>
      </c>
      <c r="Q36" s="15"/>
      <c r="R36" s="15"/>
    </row>
    <row r="37" spans="1:18" ht="30.95" customHeight="1" x14ac:dyDescent="0.15">
      <c r="A37" s="16" t="s">
        <v>4</v>
      </c>
      <c r="B37" s="9">
        <v>2694</v>
      </c>
      <c r="C37" s="9">
        <v>1445</v>
      </c>
      <c r="D37" s="9">
        <v>0</v>
      </c>
      <c r="E37" s="9">
        <v>2668</v>
      </c>
      <c r="F37" s="9">
        <v>1525</v>
      </c>
      <c r="G37" s="9">
        <v>0</v>
      </c>
      <c r="H37" s="9">
        <v>3893</v>
      </c>
      <c r="I37" s="9">
        <v>2194</v>
      </c>
      <c r="J37" s="9">
        <v>0</v>
      </c>
      <c r="K37" s="9">
        <f t="shared" si="2"/>
        <v>22929</v>
      </c>
      <c r="L37" s="9">
        <f t="shared" si="3"/>
        <v>11849</v>
      </c>
      <c r="M37" s="9">
        <f t="shared" si="4"/>
        <v>0</v>
      </c>
      <c r="N37" s="27">
        <f t="shared" si="5"/>
        <v>0.6592961067341423</v>
      </c>
      <c r="O37" s="27">
        <f t="shared" si="6"/>
        <v>0.3407038932658577</v>
      </c>
      <c r="P37" s="9">
        <f t="shared" si="7"/>
        <v>0</v>
      </c>
      <c r="Q37" s="15"/>
      <c r="R37" s="15"/>
    </row>
    <row r="38" spans="1:18" ht="30.95" customHeight="1" x14ac:dyDescent="0.15">
      <c r="A38" s="16" t="s">
        <v>22</v>
      </c>
      <c r="B38" s="9">
        <v>2170</v>
      </c>
      <c r="C38" s="9">
        <v>1120</v>
      </c>
      <c r="D38" s="9">
        <v>0</v>
      </c>
      <c r="E38" s="9">
        <v>2238</v>
      </c>
      <c r="F38" s="9">
        <v>1266</v>
      </c>
      <c r="G38" s="9">
        <v>0</v>
      </c>
      <c r="H38" s="9">
        <v>3081</v>
      </c>
      <c r="I38" s="9">
        <v>2237</v>
      </c>
      <c r="J38" s="9">
        <v>0</v>
      </c>
      <c r="K38" s="9">
        <f t="shared" si="2"/>
        <v>18269</v>
      </c>
      <c r="L38" s="9">
        <f t="shared" si="3"/>
        <v>9476</v>
      </c>
      <c r="M38" s="9">
        <f t="shared" si="4"/>
        <v>0</v>
      </c>
      <c r="N38" s="27">
        <f t="shared" si="5"/>
        <v>0.65846098396107411</v>
      </c>
      <c r="O38" s="27">
        <f t="shared" si="6"/>
        <v>0.34153901603892595</v>
      </c>
      <c r="P38" s="9">
        <f t="shared" si="7"/>
        <v>0</v>
      </c>
      <c r="Q38" s="15"/>
      <c r="R38" s="15"/>
    </row>
    <row r="39" spans="1:18" ht="30.95" customHeight="1" x14ac:dyDescent="0.15">
      <c r="A39" s="16" t="s">
        <v>5</v>
      </c>
      <c r="B39" s="9">
        <v>1936</v>
      </c>
      <c r="C39" s="9">
        <v>2585</v>
      </c>
      <c r="D39" s="9">
        <v>0</v>
      </c>
      <c r="E39" s="9">
        <v>2001</v>
      </c>
      <c r="F39" s="9">
        <v>2699</v>
      </c>
      <c r="G39" s="9">
        <v>0</v>
      </c>
      <c r="H39" s="9">
        <v>2794</v>
      </c>
      <c r="I39" s="9">
        <v>3462</v>
      </c>
      <c r="J39" s="9">
        <v>0</v>
      </c>
      <c r="K39" s="9">
        <f t="shared" si="2"/>
        <v>17126</v>
      </c>
      <c r="L39" s="9">
        <f t="shared" si="3"/>
        <v>19960</v>
      </c>
      <c r="M39" s="9">
        <f t="shared" si="4"/>
        <v>0</v>
      </c>
      <c r="N39" s="27">
        <f t="shared" si="5"/>
        <v>0.46179151162163617</v>
      </c>
      <c r="O39" s="27">
        <f t="shared" si="6"/>
        <v>0.53820848837836377</v>
      </c>
      <c r="P39" s="9">
        <f t="shared" si="7"/>
        <v>0</v>
      </c>
      <c r="Q39" s="15"/>
      <c r="R39" s="15"/>
    </row>
    <row r="40" spans="1:18" ht="30.95" customHeight="1" x14ac:dyDescent="0.15">
      <c r="A40" s="16" t="s">
        <v>6</v>
      </c>
      <c r="B40" s="9">
        <v>1924</v>
      </c>
      <c r="C40" s="9">
        <v>826</v>
      </c>
      <c r="D40" s="9">
        <v>0</v>
      </c>
      <c r="E40" s="9">
        <v>1926</v>
      </c>
      <c r="F40" s="9">
        <v>900</v>
      </c>
      <c r="G40" s="9">
        <v>0</v>
      </c>
      <c r="H40" s="9">
        <v>2983</v>
      </c>
      <c r="I40" s="9">
        <v>1510</v>
      </c>
      <c r="J40" s="9">
        <v>0</v>
      </c>
      <c r="K40" s="9">
        <f t="shared" si="2"/>
        <v>16261</v>
      </c>
      <c r="L40" s="9">
        <f t="shared" si="3"/>
        <v>6718</v>
      </c>
      <c r="M40" s="9">
        <f t="shared" si="4"/>
        <v>0</v>
      </c>
      <c r="N40" s="27">
        <f t="shared" si="5"/>
        <v>0.70764611166717439</v>
      </c>
      <c r="O40" s="27">
        <f t="shared" si="6"/>
        <v>0.29235388833282561</v>
      </c>
      <c r="P40" s="9">
        <f t="shared" si="7"/>
        <v>0</v>
      </c>
      <c r="Q40" s="15"/>
      <c r="R40" s="15"/>
    </row>
    <row r="41" spans="1:18" ht="30.95" customHeight="1" x14ac:dyDescent="0.15">
      <c r="A41" s="16" t="s">
        <v>7</v>
      </c>
      <c r="B41" s="9">
        <v>2240</v>
      </c>
      <c r="C41" s="9">
        <v>1177</v>
      </c>
      <c r="D41" s="9">
        <v>512</v>
      </c>
      <c r="E41" s="9">
        <v>2347</v>
      </c>
      <c r="F41" s="9">
        <v>1158</v>
      </c>
      <c r="G41" s="9">
        <v>0</v>
      </c>
      <c r="H41" s="9">
        <v>3616</v>
      </c>
      <c r="I41" s="9">
        <v>2127</v>
      </c>
      <c r="J41" s="9">
        <v>0</v>
      </c>
      <c r="K41" s="9">
        <f t="shared" si="2"/>
        <v>19723</v>
      </c>
      <c r="L41" s="9">
        <f t="shared" si="3"/>
        <v>9237</v>
      </c>
      <c r="M41" s="9">
        <f t="shared" si="4"/>
        <v>989</v>
      </c>
      <c r="N41" s="27">
        <f t="shared" si="5"/>
        <v>0.65855287321780365</v>
      </c>
      <c r="O41" s="27">
        <f t="shared" si="6"/>
        <v>0.30842432134628867</v>
      </c>
      <c r="P41" s="27">
        <f t="shared" si="7"/>
        <v>3.3022805435907708E-2</v>
      </c>
      <c r="Q41" s="15"/>
      <c r="R41" s="15"/>
    </row>
    <row r="42" spans="1:18" ht="30.75" customHeight="1" x14ac:dyDescent="0.15">
      <c r="A42" s="16" t="s">
        <v>8</v>
      </c>
      <c r="B42" s="9">
        <v>2438</v>
      </c>
      <c r="C42" s="9">
        <v>1688</v>
      </c>
      <c r="D42" s="9">
        <v>0</v>
      </c>
      <c r="E42" s="9">
        <v>2645</v>
      </c>
      <c r="F42" s="9">
        <v>1920</v>
      </c>
      <c r="G42" s="9">
        <v>0</v>
      </c>
      <c r="H42" s="9">
        <v>3872</v>
      </c>
      <c r="I42" s="9">
        <v>2904</v>
      </c>
      <c r="J42" s="9">
        <v>0</v>
      </c>
      <c r="K42" s="9">
        <f t="shared" si="2"/>
        <v>22064</v>
      </c>
      <c r="L42" s="9">
        <f t="shared" si="3"/>
        <v>14042</v>
      </c>
      <c r="M42" s="9">
        <f t="shared" si="4"/>
        <v>0</v>
      </c>
      <c r="N42" s="27">
        <f t="shared" si="5"/>
        <v>0.61108956960062044</v>
      </c>
      <c r="O42" s="27">
        <f t="shared" si="6"/>
        <v>0.38891043039937961</v>
      </c>
      <c r="P42" s="9">
        <f t="shared" si="7"/>
        <v>0</v>
      </c>
      <c r="Q42" s="15"/>
      <c r="R42" s="15"/>
    </row>
    <row r="43" spans="1:18" ht="30.95" customHeight="1" x14ac:dyDescent="0.15">
      <c r="A43" s="16" t="s">
        <v>9</v>
      </c>
      <c r="B43" s="9">
        <v>2282</v>
      </c>
      <c r="C43" s="9">
        <v>1134</v>
      </c>
      <c r="D43" s="9">
        <v>0</v>
      </c>
      <c r="E43" s="9">
        <v>2322</v>
      </c>
      <c r="F43" s="9">
        <v>1257</v>
      </c>
      <c r="G43" s="9">
        <v>0</v>
      </c>
      <c r="H43" s="9">
        <v>3552</v>
      </c>
      <c r="I43" s="9">
        <v>2031</v>
      </c>
      <c r="J43" s="9">
        <v>0</v>
      </c>
      <c r="K43" s="9">
        <f t="shared" si="2"/>
        <v>19319</v>
      </c>
      <c r="L43" s="9">
        <f t="shared" si="3"/>
        <v>9463</v>
      </c>
      <c r="M43" s="9">
        <f t="shared" si="4"/>
        <v>0</v>
      </c>
      <c r="N43" s="27">
        <f t="shared" si="5"/>
        <v>0.67121812243763468</v>
      </c>
      <c r="O43" s="27">
        <f t="shared" si="6"/>
        <v>0.32878187756236538</v>
      </c>
      <c r="P43" s="9">
        <f t="shared" si="7"/>
        <v>0</v>
      </c>
      <c r="Q43" s="15"/>
      <c r="R43" s="15"/>
    </row>
    <row r="44" spans="1:18" ht="30.95" customHeight="1" x14ac:dyDescent="0.15">
      <c r="A44" s="16" t="s">
        <v>10</v>
      </c>
      <c r="B44" s="9">
        <v>2200</v>
      </c>
      <c r="C44" s="9">
        <v>2327</v>
      </c>
      <c r="D44" s="9">
        <v>2914</v>
      </c>
      <c r="E44" s="9">
        <v>2284</v>
      </c>
      <c r="F44" s="9">
        <v>2555</v>
      </c>
      <c r="G44" s="9">
        <v>3788</v>
      </c>
      <c r="H44" s="9">
        <v>3278</v>
      </c>
      <c r="I44" s="9">
        <v>3291</v>
      </c>
      <c r="J44" s="9">
        <v>4028</v>
      </c>
      <c r="K44" s="9">
        <f t="shared" si="2"/>
        <v>20753</v>
      </c>
      <c r="L44" s="9">
        <f t="shared" si="3"/>
        <v>18331</v>
      </c>
      <c r="M44" s="9">
        <f t="shared" si="4"/>
        <v>10730</v>
      </c>
      <c r="N44" s="27">
        <f t="shared" si="5"/>
        <v>0.41660978841289598</v>
      </c>
      <c r="O44" s="27">
        <f t="shared" si="6"/>
        <v>0.36798891877785361</v>
      </c>
      <c r="P44" s="27">
        <f t="shared" si="7"/>
        <v>0.21540129280925041</v>
      </c>
      <c r="Q44" s="15"/>
      <c r="R44" s="15"/>
    </row>
    <row r="45" spans="1:18" ht="30.95" customHeight="1" x14ac:dyDescent="0.15">
      <c r="A45" s="16" t="s">
        <v>11</v>
      </c>
      <c r="B45" s="9">
        <v>2499</v>
      </c>
      <c r="C45" s="9">
        <v>1223</v>
      </c>
      <c r="D45" s="9">
        <v>0</v>
      </c>
      <c r="E45" s="9">
        <v>2699</v>
      </c>
      <c r="F45" s="9">
        <v>1478</v>
      </c>
      <c r="G45" s="9">
        <v>0</v>
      </c>
      <c r="H45" s="9">
        <v>4204</v>
      </c>
      <c r="I45" s="9">
        <v>2822</v>
      </c>
      <c r="J45" s="9">
        <v>0</v>
      </c>
      <c r="K45" s="9">
        <f t="shared" si="2"/>
        <v>23618</v>
      </c>
      <c r="L45" s="9">
        <f t="shared" si="3"/>
        <v>11141</v>
      </c>
      <c r="M45" s="9">
        <f t="shared" si="4"/>
        <v>0</v>
      </c>
      <c r="N45" s="27">
        <f t="shared" si="5"/>
        <v>0.67947869616502199</v>
      </c>
      <c r="O45" s="27">
        <f t="shared" si="6"/>
        <v>0.32052130383497801</v>
      </c>
      <c r="P45" s="9">
        <f t="shared" si="7"/>
        <v>0</v>
      </c>
      <c r="Q45" s="15"/>
      <c r="R45" s="15"/>
    </row>
    <row r="46" spans="1:18" ht="30.95" customHeight="1" x14ac:dyDescent="0.15">
      <c r="A46" s="16" t="s">
        <v>12</v>
      </c>
      <c r="B46" s="9">
        <v>3572</v>
      </c>
      <c r="C46" s="9">
        <v>2646</v>
      </c>
      <c r="D46" s="9">
        <v>0</v>
      </c>
      <c r="E46" s="9">
        <v>3866</v>
      </c>
      <c r="F46" s="9">
        <v>2828</v>
      </c>
      <c r="G46" s="9">
        <v>0</v>
      </c>
      <c r="H46" s="9">
        <v>4064</v>
      </c>
      <c r="I46" s="9">
        <v>3726</v>
      </c>
      <c r="J46" s="9">
        <v>0</v>
      </c>
      <c r="K46" s="9">
        <f t="shared" si="2"/>
        <v>31587</v>
      </c>
      <c r="L46" s="9">
        <f t="shared" si="3"/>
        <v>21024</v>
      </c>
      <c r="M46" s="9">
        <f t="shared" si="4"/>
        <v>0</v>
      </c>
      <c r="N46" s="27">
        <f t="shared" si="5"/>
        <v>0.60038775161087987</v>
      </c>
      <c r="O46" s="27">
        <f t="shared" si="6"/>
        <v>0.39961224838912013</v>
      </c>
      <c r="P46" s="9">
        <f t="shared" si="7"/>
        <v>0</v>
      </c>
      <c r="Q46" s="15"/>
      <c r="R46" s="15"/>
    </row>
    <row r="47" spans="1:18" ht="30.95" customHeight="1" x14ac:dyDescent="0.15">
      <c r="A47" s="16" t="s">
        <v>13</v>
      </c>
      <c r="B47" s="9">
        <v>1727</v>
      </c>
      <c r="C47" s="9">
        <v>658</v>
      </c>
      <c r="D47" s="9">
        <v>0</v>
      </c>
      <c r="E47" s="9">
        <v>1747</v>
      </c>
      <c r="F47" s="9">
        <v>744</v>
      </c>
      <c r="G47" s="9">
        <v>0</v>
      </c>
      <c r="H47" s="9">
        <v>2689</v>
      </c>
      <c r="I47" s="9">
        <v>944</v>
      </c>
      <c r="J47" s="9">
        <v>0</v>
      </c>
      <c r="K47" s="9">
        <f t="shared" si="2"/>
        <v>15138</v>
      </c>
      <c r="L47" s="9">
        <f t="shared" si="3"/>
        <v>5259</v>
      </c>
      <c r="M47" s="9">
        <f t="shared" si="4"/>
        <v>0</v>
      </c>
      <c r="N47" s="27">
        <f t="shared" si="5"/>
        <v>0.74216796587733491</v>
      </c>
      <c r="O47" s="27">
        <f t="shared" si="6"/>
        <v>0.25783203412266509</v>
      </c>
      <c r="P47" s="9">
        <f t="shared" si="7"/>
        <v>0</v>
      </c>
      <c r="Q47" s="15"/>
      <c r="R47" s="15"/>
    </row>
    <row r="48" spans="1:18" ht="30.95" customHeight="1" x14ac:dyDescent="0.15">
      <c r="A48" s="16" t="s">
        <v>14</v>
      </c>
      <c r="B48" s="9">
        <v>1686</v>
      </c>
      <c r="C48" s="9">
        <v>737</v>
      </c>
      <c r="D48" s="9">
        <v>0</v>
      </c>
      <c r="E48" s="9">
        <v>1757</v>
      </c>
      <c r="F48" s="9">
        <v>743</v>
      </c>
      <c r="G48" s="9">
        <v>0</v>
      </c>
      <c r="H48" s="9">
        <v>2861</v>
      </c>
      <c r="I48" s="9">
        <v>1284</v>
      </c>
      <c r="J48" s="9">
        <v>0</v>
      </c>
      <c r="K48" s="9">
        <f t="shared" si="2"/>
        <v>15372</v>
      </c>
      <c r="L48" s="9">
        <f t="shared" si="3"/>
        <v>5983</v>
      </c>
      <c r="M48" s="9">
        <f t="shared" si="4"/>
        <v>0</v>
      </c>
      <c r="N48" s="27">
        <f t="shared" si="5"/>
        <v>0.71983142121283072</v>
      </c>
      <c r="O48" s="27">
        <f t="shared" si="6"/>
        <v>0.28016857878716928</v>
      </c>
      <c r="P48" s="9">
        <f t="shared" si="7"/>
        <v>0</v>
      </c>
      <c r="Q48" s="15"/>
      <c r="R48" s="15"/>
    </row>
    <row r="49" spans="1:30" ht="30.95" customHeight="1" x14ac:dyDescent="0.15">
      <c r="A49" s="17" t="s">
        <v>15</v>
      </c>
      <c r="B49" s="10">
        <v>1310</v>
      </c>
      <c r="C49" s="10">
        <v>620</v>
      </c>
      <c r="D49" s="10">
        <v>0</v>
      </c>
      <c r="E49" s="10">
        <v>1434</v>
      </c>
      <c r="F49" s="10">
        <v>630</v>
      </c>
      <c r="G49" s="10">
        <v>0</v>
      </c>
      <c r="H49" s="10">
        <v>2027</v>
      </c>
      <c r="I49" s="10">
        <v>1041</v>
      </c>
      <c r="J49" s="10">
        <v>0</v>
      </c>
      <c r="K49" s="9">
        <f t="shared" si="2"/>
        <v>11313</v>
      </c>
      <c r="L49" s="9">
        <f t="shared" si="3"/>
        <v>4716</v>
      </c>
      <c r="M49" s="9">
        <f t="shared" si="4"/>
        <v>0</v>
      </c>
      <c r="N49" s="28">
        <f t="shared" si="5"/>
        <v>0.70578326782706347</v>
      </c>
      <c r="O49" s="28">
        <f t="shared" si="6"/>
        <v>0.29421673217293653</v>
      </c>
      <c r="P49" s="10">
        <f t="shared" si="7"/>
        <v>0</v>
      </c>
      <c r="Q49" s="15"/>
      <c r="R49" s="15"/>
    </row>
    <row r="50" spans="1:30" ht="30.95" customHeight="1" x14ac:dyDescent="0.15">
      <c r="A50" s="19" t="s">
        <v>18</v>
      </c>
      <c r="B50" s="10">
        <f t="shared" ref="B50:J50" si="8">SUM(B32:B49)</f>
        <v>36126</v>
      </c>
      <c r="C50" s="10">
        <f t="shared" si="8"/>
        <v>24446</v>
      </c>
      <c r="D50" s="10">
        <f t="shared" si="8"/>
        <v>3426</v>
      </c>
      <c r="E50" s="10">
        <f t="shared" si="8"/>
        <v>38025</v>
      </c>
      <c r="F50" s="10">
        <f t="shared" si="8"/>
        <v>26271</v>
      </c>
      <c r="G50" s="10">
        <f t="shared" si="8"/>
        <v>3788</v>
      </c>
      <c r="H50" s="10">
        <f t="shared" si="8"/>
        <v>55447</v>
      </c>
      <c r="I50" s="10">
        <f t="shared" si="8"/>
        <v>39352</v>
      </c>
      <c r="J50" s="10">
        <f t="shared" si="8"/>
        <v>4028</v>
      </c>
      <c r="K50" s="11">
        <f>SUM(H50,E50,B50,P24,N24,L24,J24,H24,F24,D24,B24)</f>
        <v>316898</v>
      </c>
      <c r="L50" s="11">
        <f>SUM(E24,G24,I24,K24,M24,O24,Q24,C50,F50,I50)</f>
        <v>195693</v>
      </c>
      <c r="M50" s="11">
        <f>SUM(M32:M49)</f>
        <v>11719</v>
      </c>
      <c r="N50" s="12">
        <f>K50/(K50+L50+M50)</f>
        <v>0.60440960500467278</v>
      </c>
      <c r="O50" s="12">
        <f>L50/(K50+L50+M50)</f>
        <v>0.37323911426446188</v>
      </c>
      <c r="P50" s="12">
        <f>M50/(K50+L50+M50)</f>
        <v>2.2351280730865328E-2</v>
      </c>
      <c r="Q50" s="15"/>
      <c r="R50" s="15"/>
    </row>
    <row r="51" spans="1:30" ht="30.95" customHeight="1" x14ac:dyDescent="0.15">
      <c r="A51" s="19" t="s">
        <v>19</v>
      </c>
      <c r="B51" s="37">
        <f>SUM(B50:D50)</f>
        <v>63998</v>
      </c>
      <c r="C51" s="38"/>
      <c r="D51" s="39"/>
      <c r="E51" s="37">
        <f>SUM(E50:G50)</f>
        <v>68084</v>
      </c>
      <c r="F51" s="38"/>
      <c r="G51" s="39"/>
      <c r="H51" s="37">
        <f>SUM(H50:J50)</f>
        <v>98827</v>
      </c>
      <c r="I51" s="38"/>
      <c r="J51" s="39"/>
      <c r="K51" s="37">
        <f>SUM(K50:M50)</f>
        <v>524310</v>
      </c>
      <c r="L51" s="38"/>
      <c r="M51" s="39"/>
      <c r="N51" s="45" t="s">
        <v>23</v>
      </c>
      <c r="O51" s="46"/>
      <c r="P51" s="47"/>
      <c r="Q51" s="15"/>
      <c r="R51" s="15"/>
    </row>
    <row r="52" spans="1:30" ht="30.95" customHeight="1" x14ac:dyDescent="0.15">
      <c r="A52" s="20" t="s">
        <v>40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31"/>
      <c r="M52" s="31"/>
      <c r="N52" s="31"/>
      <c r="O52" s="31"/>
      <c r="P52" s="21"/>
      <c r="Q52" s="15"/>
      <c r="R52" s="15"/>
    </row>
    <row r="53" spans="1:30" ht="40.15" customHeight="1" x14ac:dyDescent="0.15">
      <c r="A53" s="34" t="s">
        <v>41</v>
      </c>
      <c r="B53" s="11">
        <v>2027</v>
      </c>
      <c r="C53" s="11">
        <v>1186</v>
      </c>
      <c r="D53" s="11">
        <v>0</v>
      </c>
      <c r="E53" s="11">
        <v>2149</v>
      </c>
      <c r="F53" s="11">
        <v>1444</v>
      </c>
      <c r="G53" s="11">
        <v>0</v>
      </c>
      <c r="H53" s="11">
        <v>3475</v>
      </c>
      <c r="I53" s="11">
        <v>2758</v>
      </c>
      <c r="J53" s="11">
        <v>0</v>
      </c>
      <c r="K53" s="11">
        <v>19444</v>
      </c>
      <c r="L53" s="33">
        <v>10881</v>
      </c>
      <c r="M53" s="33">
        <v>0</v>
      </c>
      <c r="N53" s="35">
        <f>K53/(K53+L53+M53)</f>
        <v>0.64118713932399007</v>
      </c>
      <c r="O53" s="35">
        <f>L53/(L53+M53+K53)</f>
        <v>0.35881286067600987</v>
      </c>
      <c r="P53" s="33">
        <f>M33/(M33+N33+O33)</f>
        <v>0</v>
      </c>
      <c r="Q53" s="15"/>
      <c r="R53" s="15"/>
    </row>
    <row r="54" spans="1:30" ht="40.15" customHeight="1" x14ac:dyDescent="0.15">
      <c r="A54" s="34" t="s">
        <v>42</v>
      </c>
      <c r="B54" s="11">
        <v>472</v>
      </c>
      <c r="C54" s="11">
        <v>37</v>
      </c>
      <c r="D54" s="11">
        <v>0</v>
      </c>
      <c r="E54" s="11">
        <v>550</v>
      </c>
      <c r="F54" s="11">
        <v>34</v>
      </c>
      <c r="G54" s="11">
        <v>0</v>
      </c>
      <c r="H54" s="11">
        <v>729</v>
      </c>
      <c r="I54" s="11">
        <v>64</v>
      </c>
      <c r="J54" s="11">
        <v>0</v>
      </c>
      <c r="K54" s="11">
        <v>4174</v>
      </c>
      <c r="L54" s="11">
        <v>260</v>
      </c>
      <c r="M54" s="11">
        <v>0</v>
      </c>
      <c r="N54" s="35">
        <f>K54/(K54+L54+M54)</f>
        <v>0.94136220117275593</v>
      </c>
      <c r="O54" s="35">
        <f>L54/(L54+M54+K54)</f>
        <v>5.8637798827244021E-2</v>
      </c>
      <c r="P54" s="33">
        <f>M34/(M34+N34+O34)</f>
        <v>0</v>
      </c>
      <c r="Q54" s="15"/>
      <c r="R54" s="15"/>
    </row>
    <row r="55" spans="1:30" s="4" customFormat="1" ht="21" customHeight="1" x14ac:dyDescent="0.2">
      <c r="A55" s="29" t="s">
        <v>34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5"/>
      <c r="Z55" s="5"/>
      <c r="AA55" s="6"/>
      <c r="AB55" s="6"/>
      <c r="AC55" s="6"/>
      <c r="AD55" s="7"/>
    </row>
    <row r="56" spans="1:30" s="4" customFormat="1" ht="21" customHeight="1" x14ac:dyDescent="0.2">
      <c r="A56" s="29" t="s">
        <v>44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5"/>
      <c r="Z56" s="5"/>
      <c r="AA56" s="6"/>
      <c r="AB56" s="6"/>
      <c r="AC56" s="6"/>
      <c r="AD56" s="7"/>
    </row>
    <row r="57" spans="1:30" s="4" customFormat="1" ht="21" customHeight="1" x14ac:dyDescent="0.2">
      <c r="A57" s="30" t="s">
        <v>39</v>
      </c>
    </row>
    <row r="58" spans="1:30" s="4" customFormat="1" ht="21" customHeight="1" x14ac:dyDescent="0.2">
      <c r="A58" s="4" t="s">
        <v>38</v>
      </c>
    </row>
  </sheetData>
  <mergeCells count="30">
    <mergeCell ref="A1:R1"/>
    <mergeCell ref="A2:R2"/>
    <mergeCell ref="N30:P30"/>
    <mergeCell ref="A30:A31"/>
    <mergeCell ref="B30:D30"/>
    <mergeCell ref="E30:G30"/>
    <mergeCell ref="H30:J30"/>
    <mergeCell ref="K30:M30"/>
    <mergeCell ref="H25:I25"/>
    <mergeCell ref="J25:K25"/>
    <mergeCell ref="L25:M25"/>
    <mergeCell ref="A4:A5"/>
    <mergeCell ref="B4:C4"/>
    <mergeCell ref="D4:E4"/>
    <mergeCell ref="P4:R4"/>
    <mergeCell ref="N25:O25"/>
    <mergeCell ref="B51:D51"/>
    <mergeCell ref="E51:G51"/>
    <mergeCell ref="H51:J51"/>
    <mergeCell ref="K51:M51"/>
    <mergeCell ref="N51:P51"/>
    <mergeCell ref="P25:R25"/>
    <mergeCell ref="B25:C25"/>
    <mergeCell ref="F4:G4"/>
    <mergeCell ref="H4:I4"/>
    <mergeCell ref="J4:K4"/>
    <mergeCell ref="L4:M4"/>
    <mergeCell ref="N4:O4"/>
    <mergeCell ref="D25:E25"/>
    <mergeCell ref="F25:G25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3(2)ウ</vt:lpstr>
      <vt:lpstr>'3(2)ウ'!Print_Area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2022-02-01T09:16:28Z</cp:lastPrinted>
  <dcterms:created xsi:type="dcterms:W3CDTF">2022-01-28T04:20:23Z</dcterms:created>
  <dcterms:modified xsi:type="dcterms:W3CDTF">2022-08-10T06:10:24Z</dcterms:modified>
</cp:coreProperties>
</file>