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5-3\"/>
    </mc:Choice>
  </mc:AlternateContent>
  <bookViews>
    <workbookView xWindow="480" yWindow="30" windowWidth="18195" windowHeight="12720"/>
  </bookViews>
  <sheets>
    <sheet name="aoba" sheetId="1" r:id="rId1"/>
  </sheets>
  <calcPr calcId="162913"/>
</workbook>
</file>

<file path=xl/calcChain.xml><?xml version="1.0" encoding="utf-8"?>
<calcChain xmlns="http://schemas.openxmlformats.org/spreadsheetml/2006/main">
  <c r="Q13" i="1" l="1"/>
  <c r="R13" i="1"/>
  <c r="S13" i="1"/>
  <c r="U13" i="1"/>
  <c r="V13" i="1"/>
  <c r="V75" i="1" s="1"/>
  <c r="W13" i="1"/>
  <c r="Y13" i="1"/>
  <c r="Z13" i="1"/>
  <c r="Z75" i="1" s="1"/>
  <c r="AA13" i="1"/>
  <c r="AA75" i="1" s="1"/>
  <c r="Q14" i="1"/>
  <c r="R14" i="1"/>
  <c r="S14" i="1"/>
  <c r="U14" i="1"/>
  <c r="V14" i="1"/>
  <c r="W14" i="1"/>
  <c r="Y14" i="1"/>
  <c r="Z14" i="1"/>
  <c r="AA14" i="1"/>
  <c r="Q15" i="1"/>
  <c r="R15" i="1"/>
  <c r="S15" i="1"/>
  <c r="U15" i="1"/>
  <c r="V15" i="1"/>
  <c r="W15" i="1"/>
  <c r="Y15" i="1"/>
  <c r="Y75" i="1" s="1"/>
  <c r="Z15" i="1"/>
  <c r="AA15" i="1"/>
  <c r="Q16" i="1"/>
  <c r="R16" i="1"/>
  <c r="S16" i="1"/>
  <c r="U16" i="1"/>
  <c r="V16" i="1"/>
  <c r="W16" i="1"/>
  <c r="Y16" i="1"/>
  <c r="Z16" i="1"/>
  <c r="AA16" i="1"/>
  <c r="Q17" i="1"/>
  <c r="R17" i="1"/>
  <c r="S17" i="1"/>
  <c r="U17" i="1"/>
  <c r="V17" i="1"/>
  <c r="W17" i="1"/>
  <c r="Y17" i="1"/>
  <c r="Z17" i="1"/>
  <c r="AA17" i="1"/>
  <c r="Q21" i="1"/>
  <c r="R21" i="1"/>
  <c r="S21" i="1"/>
  <c r="U21" i="1"/>
  <c r="V21" i="1"/>
  <c r="W21" i="1"/>
  <c r="Y21" i="1"/>
  <c r="Z21" i="1"/>
  <c r="AA21" i="1"/>
  <c r="Q22" i="1"/>
  <c r="R22" i="1"/>
  <c r="S22" i="1"/>
  <c r="U22" i="1"/>
  <c r="V22" i="1"/>
  <c r="W22" i="1"/>
  <c r="Y22" i="1"/>
  <c r="Z22" i="1"/>
  <c r="AA22" i="1"/>
  <c r="Q23" i="1"/>
  <c r="R23" i="1"/>
  <c r="S23" i="1"/>
  <c r="U23" i="1"/>
  <c r="V23" i="1"/>
  <c r="W23" i="1"/>
  <c r="Y23" i="1"/>
  <c r="Z23" i="1"/>
  <c r="AA23" i="1"/>
  <c r="Q24" i="1"/>
  <c r="R24" i="1"/>
  <c r="S24" i="1"/>
  <c r="U24" i="1"/>
  <c r="V24" i="1"/>
  <c r="W24" i="1"/>
  <c r="Y24" i="1"/>
  <c r="Z24" i="1"/>
  <c r="AA24" i="1"/>
  <c r="Q25" i="1"/>
  <c r="R25" i="1"/>
  <c r="S25" i="1"/>
  <c r="U25" i="1"/>
  <c r="V25" i="1"/>
  <c r="W25" i="1"/>
  <c r="Y25" i="1"/>
  <c r="Z25" i="1"/>
  <c r="AA25" i="1"/>
  <c r="Q29" i="1"/>
  <c r="R29" i="1"/>
  <c r="S29" i="1"/>
  <c r="U29" i="1"/>
  <c r="V29" i="1"/>
  <c r="W29" i="1"/>
  <c r="Y29" i="1"/>
  <c r="Z29" i="1"/>
  <c r="AA29" i="1"/>
  <c r="Q30" i="1"/>
  <c r="R30" i="1"/>
  <c r="S30" i="1"/>
  <c r="U30" i="1"/>
  <c r="V30" i="1"/>
  <c r="W30" i="1"/>
  <c r="Y30" i="1"/>
  <c r="Z30" i="1"/>
  <c r="AA30" i="1"/>
  <c r="Q31" i="1"/>
  <c r="R31" i="1"/>
  <c r="S31" i="1"/>
  <c r="U31" i="1"/>
  <c r="V31" i="1"/>
  <c r="W31" i="1"/>
  <c r="Y31" i="1"/>
  <c r="Z31" i="1"/>
  <c r="AA31" i="1"/>
  <c r="Q32" i="1"/>
  <c r="R32" i="1"/>
  <c r="S32" i="1"/>
  <c r="U32" i="1"/>
  <c r="V32" i="1"/>
  <c r="W32" i="1"/>
  <c r="Y32" i="1"/>
  <c r="Z32" i="1"/>
  <c r="AA32" i="1"/>
  <c r="Q33" i="1"/>
  <c r="R33" i="1"/>
  <c r="S33" i="1"/>
  <c r="U33" i="1"/>
  <c r="V33" i="1"/>
  <c r="W33" i="1"/>
  <c r="Y33" i="1"/>
  <c r="Z33" i="1"/>
  <c r="AA33" i="1"/>
  <c r="Q37" i="1"/>
  <c r="R37" i="1"/>
  <c r="S37" i="1"/>
  <c r="U37" i="1"/>
  <c r="V37" i="1"/>
  <c r="W37" i="1"/>
  <c r="Y37" i="1"/>
  <c r="Z37" i="1"/>
  <c r="AA37" i="1"/>
  <c r="Q38" i="1"/>
  <c r="R38" i="1"/>
  <c r="S38" i="1"/>
  <c r="U38" i="1"/>
  <c r="V38" i="1"/>
  <c r="W38" i="1"/>
  <c r="Y38" i="1"/>
  <c r="Z38" i="1"/>
  <c r="AA38" i="1"/>
  <c r="Q39" i="1"/>
  <c r="R39" i="1"/>
  <c r="S39" i="1"/>
  <c r="U39" i="1"/>
  <c r="V39" i="1"/>
  <c r="W39" i="1"/>
  <c r="Y39" i="1"/>
  <c r="Z39" i="1"/>
  <c r="AA39" i="1"/>
  <c r="Q40" i="1"/>
  <c r="R40" i="1"/>
  <c r="S40" i="1"/>
  <c r="U40" i="1"/>
  <c r="V40" i="1"/>
  <c r="W40" i="1"/>
  <c r="Y40" i="1"/>
  <c r="Z40" i="1"/>
  <c r="AA40" i="1"/>
  <c r="Q41" i="1"/>
  <c r="R41" i="1"/>
  <c r="S41" i="1"/>
  <c r="U41" i="1"/>
  <c r="V41" i="1"/>
  <c r="W41" i="1"/>
  <c r="Y41" i="1"/>
  <c r="Z41" i="1"/>
  <c r="AA41" i="1"/>
  <c r="S42" i="1"/>
  <c r="W42" i="1"/>
  <c r="AA42" i="1"/>
  <c r="Q45" i="1"/>
  <c r="R45" i="1"/>
  <c r="U45" i="1"/>
  <c r="V45" i="1"/>
  <c r="Y45" i="1"/>
  <c r="Z45" i="1"/>
  <c r="Q46" i="1"/>
  <c r="R46" i="1"/>
  <c r="U46" i="1"/>
  <c r="V46" i="1"/>
  <c r="Y46" i="1"/>
  <c r="Z46" i="1"/>
  <c r="Q47" i="1"/>
  <c r="R47" i="1"/>
  <c r="U47" i="1"/>
  <c r="V47" i="1"/>
  <c r="Y47" i="1"/>
  <c r="Z47" i="1"/>
  <c r="Q48" i="1"/>
  <c r="R48" i="1"/>
  <c r="U48" i="1"/>
  <c r="V48" i="1"/>
  <c r="Y48" i="1"/>
  <c r="Z48" i="1"/>
  <c r="Q49" i="1"/>
  <c r="R49" i="1"/>
  <c r="U49" i="1"/>
  <c r="V49" i="1"/>
  <c r="Y49" i="1"/>
  <c r="Z49" i="1"/>
  <c r="Q53" i="1"/>
  <c r="R53" i="1"/>
  <c r="U53" i="1"/>
  <c r="V53" i="1"/>
  <c r="Y53" i="1"/>
  <c r="Z53" i="1"/>
  <c r="Q54" i="1"/>
  <c r="R54" i="1"/>
  <c r="U54" i="1"/>
  <c r="V54" i="1"/>
  <c r="Y54" i="1"/>
  <c r="Z54" i="1"/>
  <c r="Q55" i="1"/>
  <c r="R55" i="1"/>
  <c r="U55" i="1"/>
  <c r="V55" i="1"/>
  <c r="Y55" i="1"/>
  <c r="Z55" i="1"/>
  <c r="Q56" i="1"/>
  <c r="R56" i="1"/>
  <c r="U56" i="1"/>
  <c r="V56" i="1"/>
  <c r="Y56" i="1"/>
  <c r="Z56" i="1"/>
  <c r="Q57" i="1"/>
  <c r="R57" i="1"/>
  <c r="U57" i="1"/>
  <c r="V57" i="1"/>
  <c r="Y57" i="1"/>
  <c r="Z57" i="1"/>
  <c r="Q61" i="1"/>
  <c r="R61" i="1"/>
  <c r="U61" i="1"/>
  <c r="V61" i="1"/>
  <c r="Y61" i="1"/>
  <c r="Z61" i="1"/>
  <c r="Q62" i="1"/>
  <c r="R62" i="1"/>
  <c r="U62" i="1"/>
  <c r="V62" i="1"/>
  <c r="Y62" i="1"/>
  <c r="Z62" i="1"/>
  <c r="Q63" i="1"/>
  <c r="R63" i="1"/>
  <c r="U63" i="1"/>
  <c r="V63" i="1"/>
  <c r="Y63" i="1"/>
  <c r="Z63" i="1"/>
  <c r="Q64" i="1"/>
  <c r="R64" i="1"/>
  <c r="U64" i="1"/>
  <c r="V64" i="1"/>
  <c r="Y64" i="1"/>
  <c r="Z64" i="1"/>
  <c r="Q65" i="1"/>
  <c r="Q69" i="1"/>
  <c r="Q75" i="1" s="1"/>
  <c r="Q70" i="1"/>
  <c r="Q71" i="1"/>
  <c r="Q72" i="1"/>
  <c r="Q73" i="1"/>
  <c r="R65" i="1"/>
  <c r="R69" i="1"/>
  <c r="R70" i="1"/>
  <c r="R71" i="1"/>
  <c r="R72" i="1"/>
  <c r="R73" i="1"/>
  <c r="R75" i="1"/>
  <c r="S75" i="1"/>
  <c r="U65" i="1"/>
  <c r="U69" i="1"/>
  <c r="U70" i="1"/>
  <c r="U71" i="1"/>
  <c r="U72" i="1"/>
  <c r="U73" i="1"/>
  <c r="U75" i="1"/>
  <c r="V65" i="1"/>
  <c r="V69" i="1"/>
  <c r="V70" i="1"/>
  <c r="V71" i="1"/>
  <c r="V72" i="1"/>
  <c r="V73" i="1"/>
  <c r="W75" i="1"/>
  <c r="Y65" i="1"/>
  <c r="Y69" i="1"/>
  <c r="Y70" i="1"/>
  <c r="Y71" i="1"/>
  <c r="Y72" i="1"/>
  <c r="Y73" i="1"/>
  <c r="Z65" i="1"/>
  <c r="Z69" i="1"/>
  <c r="Z70" i="1"/>
  <c r="Z71" i="1"/>
  <c r="Z72" i="1"/>
  <c r="Z73" i="1"/>
</calcChain>
</file>

<file path=xl/sharedStrings.xml><?xml version="1.0" encoding="utf-8"?>
<sst xmlns="http://schemas.openxmlformats.org/spreadsheetml/2006/main" count="54" uniqueCount="39">
  <si>
    <t>青葉区</t>
  </si>
  <si>
    <t>現在</t>
  </si>
  <si>
    <t>　</t>
    <phoneticPr fontId="2"/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</si>
  <si>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"/>
  </si>
  <si>
    <t>年　齢</t>
    <rPh sb="0" eb="1">
      <t>トシ</t>
    </rPh>
    <rPh sb="2" eb="3">
      <t>ヨワイ</t>
    </rPh>
    <phoneticPr fontId="2"/>
  </si>
  <si>
    <t>人口</t>
    <rPh sb="0" eb="2">
      <t>ジンコウ</t>
    </rPh>
    <phoneticPr fontId="2"/>
  </si>
  <si>
    <t>総　　数</t>
    <rPh sb="0" eb="1">
      <t>フサ</t>
    </rPh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</si>
  <si>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</si>
  <si>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</si>
  <si>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</si>
  <si>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</si>
  <si>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40～44</t>
    <phoneticPr fontId="2"/>
  </si>
  <si>
    <t>80～84</t>
    <phoneticPr fontId="2"/>
  </si>
  <si>
    <t>5～9</t>
    <phoneticPr fontId="2"/>
  </si>
  <si>
    <t>45～49</t>
    <phoneticPr fontId="2"/>
  </si>
  <si>
    <t>85～89</t>
    <phoneticPr fontId="2"/>
  </si>
  <si>
    <t>10～14</t>
    <phoneticPr fontId="2"/>
  </si>
  <si>
    <t>50～54</t>
    <phoneticPr fontId="2"/>
  </si>
  <si>
    <t>90～94</t>
    <phoneticPr fontId="2"/>
  </si>
  <si>
    <t>15～19</t>
    <phoneticPr fontId="2"/>
  </si>
  <si>
    <t>55～59</t>
    <phoneticPr fontId="2"/>
  </si>
  <si>
    <t>95～99</t>
    <phoneticPr fontId="2"/>
  </si>
  <si>
    <t>20～24</t>
    <phoneticPr fontId="2"/>
  </si>
  <si>
    <t>60～64</t>
    <phoneticPr fontId="2"/>
  </si>
  <si>
    <t>100歳以上</t>
    <rPh sb="3" eb="4">
      <t>サイ</t>
    </rPh>
    <rPh sb="4" eb="6">
      <t>イジョウ</t>
    </rPh>
    <phoneticPr fontId="2"/>
  </si>
  <si>
    <t>（再掲）</t>
    <rPh sb="1" eb="3">
      <t>サイケイ</t>
    </rPh>
    <phoneticPr fontId="2"/>
  </si>
  <si>
    <t>15歳未満</t>
    <rPh sb="2" eb="3">
      <t>サイ</t>
    </rPh>
    <rPh sb="3" eb="5">
      <t>ミマン</t>
    </rPh>
    <phoneticPr fontId="2"/>
  </si>
  <si>
    <t>25～29</t>
    <phoneticPr fontId="2"/>
  </si>
  <si>
    <t>65～69</t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</si>
  <si>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</si>
  <si>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</si>
  <si>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65～74歳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</si>
  <si>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</si>
  <si>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</si>
  <si>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30～34</t>
    <phoneticPr fontId="2"/>
  </si>
  <si>
    <t>70～74</t>
    <phoneticPr fontId="2"/>
  </si>
  <si>
    <t>平均年齢</t>
    <rPh sb="0" eb="2">
      <t>ヘイキン</t>
    </rPh>
    <rPh sb="2" eb="4">
      <t>ネンレイ</t>
    </rPh>
    <phoneticPr fontId="2"/>
  </si>
  <si>
    <t>35～39</t>
    <phoneticPr fontId="2"/>
  </si>
  <si>
    <t>75～79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</si>
</sst>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0.0_ "/>
    <numFmt numFmtId="186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18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 applyAlignment="1">
      <alignment vertical="center" textRotation="255"/>
    </xf>
    <xf numFmtId="0" fontId="3" fillId="0" borderId="2" xfId="0" applyFont="1" applyBorder="1" applyAlignment="1">
      <alignment vertical="center"/>
    </xf>
    <xf numFmtId="0" fontId="3" fillId="0" borderId="0" xfId="0" applyFont="1" applyBorder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4" xfId="0" applyFont="1" applyBorder="1"/>
    <xf numFmtId="38" fontId="3" fillId="0" borderId="7" xfId="1" applyFont="1" applyBorder="1"/>
    <xf numFmtId="38" fontId="3" fillId="0" borderId="0" xfId="1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textRotation="255" wrapText="1"/>
    </xf>
    <xf numFmtId="38" fontId="3" fillId="0" borderId="0" xfId="1" applyFont="1" applyBorder="1"/>
    <xf numFmtId="38" fontId="3" fillId="0" borderId="0" xfId="1" applyFont="1" applyFill="1" applyBorder="1"/>
    <xf numFmtId="38" fontId="3" fillId="0" borderId="7" xfId="1" applyFont="1" applyFill="1" applyBorder="1" applyAlignment="1">
      <alignment vertical="center"/>
    </xf>
    <xf numFmtId="38" fontId="3" fillId="0" borderId="0" xfId="1" applyFont="1" applyBorder="1" applyAlignment="1"/>
    <xf numFmtId="0" fontId="3" fillId="0" borderId="7" xfId="0" applyFont="1" applyBorder="1" applyAlignment="1">
      <alignment vertical="center"/>
    </xf>
    <xf numFmtId="0" fontId="3" fillId="0" borderId="0" xfId="0" applyFont="1" applyBorder="1" applyAlignment="1"/>
    <xf numFmtId="185" fontId="3" fillId="0" borderId="7" xfId="0" applyNumberFormat="1" applyFont="1" applyBorder="1" applyAlignment="1">
      <alignment vertical="center"/>
    </xf>
    <xf numFmtId="185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wrapText="1"/>
    </xf>
    <xf numFmtId="38" fontId="3" fillId="0" borderId="8" xfId="1" applyFont="1" applyBorder="1" applyAlignment="1">
      <alignment vertical="center"/>
    </xf>
    <xf numFmtId="38" fontId="3" fillId="0" borderId="1" xfId="1" applyFont="1" applyBorder="1" applyAlignment="1"/>
    <xf numFmtId="38" fontId="3" fillId="0" borderId="1" xfId="1" applyFont="1" applyBorder="1"/>
    <xf numFmtId="0" fontId="3" fillId="0" borderId="9" xfId="0" applyFont="1" applyBorder="1"/>
    <xf numFmtId="38" fontId="3" fillId="0" borderId="8" xfId="1" applyFont="1" applyBorder="1"/>
    <xf numFmtId="0" fontId="3" fillId="0" borderId="8" xfId="0" applyFont="1" applyBorder="1"/>
    <xf numFmtId="0" fontId="3" fillId="0" borderId="10" xfId="0" applyFont="1" applyFill="1" applyBorder="1" applyAlignment="1">
      <alignment horizontal="distributed" vertical="center" indent="5"/>
    </xf>
    <xf numFmtId="0" fontId="3" fillId="0" borderId="11" xfId="0" applyFont="1" applyFill="1" applyBorder="1" applyAlignment="1">
      <alignment horizontal="distributed" vertical="center" indent="5"/>
    </xf>
    <xf numFmtId="0" fontId="3" fillId="0" borderId="12" xfId="0" applyFont="1" applyFill="1" applyBorder="1" applyAlignment="1">
      <alignment horizontal="distributed" vertical="center" indent="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5" customWidth="1"/>
    <col min="3" max="3" width="22.625" style="5" customWidth="1"/>
    <col min="4" max="4" width="22.625" style="6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2</v>
      </c>
      <c r="B1" s="2"/>
      <c r="C1" s="2"/>
      <c r="D1" s="3"/>
      <c r="E1" s="4"/>
    </row>
    <row r="2" spans="1:27" x14ac:dyDescent="0.15">
      <c r="B2" s="1" t="s">
        <v>3</v>
      </c>
    </row>
    <row r="3" spans="1:27" x14ac:dyDescent="0.15">
      <c r="B3" s="1"/>
    </row>
    <row r="5" spans="1:27" x14ac:dyDescent="0.15">
      <c r="B5" s="5" t="s">
        <v>0</v>
      </c>
      <c r="C5" s="7">
        <v>41364</v>
      </c>
      <c r="D5" s="6" t="s">
        <v>1</v>
      </c>
    </row>
    <row r="6" spans="1:27" ht="13.5" customHeight="1" thickBot="1" x14ac:dyDescent="0.2">
      <c r="B6" s="8"/>
      <c r="C6" s="8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7" ht="24.75" customHeight="1" x14ac:dyDescent="0.15">
      <c r="A7" s="11"/>
      <c r="B7" s="44" t="s">
        <v>4</v>
      </c>
      <c r="C7" s="41" t="s">
        <v>5</v>
      </c>
      <c r="D7" s="42"/>
      <c r="E7" s="43"/>
      <c r="F7" s="12"/>
      <c r="G7" s="44" t="s">
        <v>4</v>
      </c>
      <c r="H7" s="41" t="s">
        <v>5</v>
      </c>
      <c r="I7" s="42"/>
      <c r="J7" s="43"/>
      <c r="K7" s="12"/>
      <c r="L7" s="44" t="s">
        <v>4</v>
      </c>
      <c r="M7" s="41" t="s">
        <v>5</v>
      </c>
      <c r="N7" s="42"/>
      <c r="O7" s="42"/>
      <c r="P7" s="13"/>
    </row>
    <row r="8" spans="1:27" ht="49.5" customHeight="1" x14ac:dyDescent="0.15">
      <c r="A8" s="11"/>
      <c r="B8" s="45"/>
      <c r="C8" s="14" t="s">
        <v>6</v>
      </c>
      <c r="D8" s="15" t="s">
        <v>7</v>
      </c>
      <c r="E8" s="15" t="s">
        <v>8</v>
      </c>
      <c r="F8" s="16"/>
      <c r="G8" s="45"/>
      <c r="H8" s="14" t="s">
        <v>6</v>
      </c>
      <c r="I8" s="15" t="s">
        <v>7</v>
      </c>
      <c r="J8" s="15" t="s">
        <v>8</v>
      </c>
      <c r="K8" s="16"/>
      <c r="L8" s="45"/>
      <c r="M8" s="14" t="s">
        <v>6</v>
      </c>
      <c r="N8" s="15" t="s">
        <v>7</v>
      </c>
      <c r="O8" s="17" t="s">
        <v>8</v>
      </c>
      <c r="P8" s="13"/>
    </row>
    <row r="9" spans="1:27" x14ac:dyDescent="0.15">
      <c r="A9" s="11"/>
      <c r="B9" s="18" t="s">
        <v>9</v>
      </c>
      <c r="C9" s="19">
        <v>305271</v>
      </c>
      <c r="D9" s="20">
        <v>149992</v>
      </c>
      <c r="E9" s="20">
        <v>155279</v>
      </c>
      <c r="F9" s="21"/>
      <c r="H9" s="22"/>
      <c r="I9" s="23"/>
      <c r="J9" s="23"/>
      <c r="K9" s="21"/>
      <c r="M9" s="22"/>
      <c r="N9" s="23"/>
      <c r="O9" s="23"/>
    </row>
    <row r="10" spans="1:27" x14ac:dyDescent="0.15">
      <c r="A10" s="11"/>
      <c r="B10" s="24"/>
      <c r="C10" s="19"/>
      <c r="D10" s="20"/>
      <c r="E10" s="20"/>
      <c r="F10" s="21"/>
      <c r="H10" s="22"/>
      <c r="I10" s="23"/>
      <c r="J10" s="23"/>
      <c r="K10" s="21"/>
      <c r="M10" s="22"/>
      <c r="N10" s="23"/>
      <c r="O10" s="23"/>
    </row>
    <row r="11" spans="1:27" ht="13.5" customHeight="1" x14ac:dyDescent="0.15">
      <c r="A11" s="25"/>
      <c r="B11" s="24" t="s">
        <v>10</v>
      </c>
      <c r="C11" s="19">
        <v>13747</v>
      </c>
      <c r="D11" s="20">
        <v>7053</v>
      </c>
      <c r="E11" s="20">
        <v>6694</v>
      </c>
      <c r="F11" s="16"/>
      <c r="G11" s="24" t="s">
        <v>11</v>
      </c>
      <c r="H11" s="19">
        <v>28712</v>
      </c>
      <c r="I11" s="20">
        <v>13778</v>
      </c>
      <c r="J11" s="20">
        <v>14934</v>
      </c>
      <c r="K11" s="16"/>
      <c r="L11" s="24" t="s">
        <v>12</v>
      </c>
      <c r="M11" s="19">
        <v>6649</v>
      </c>
      <c r="N11" s="20">
        <v>2720</v>
      </c>
      <c r="O11" s="20">
        <v>3929</v>
      </c>
    </row>
    <row r="12" spans="1:27" x14ac:dyDescent="0.15">
      <c r="A12" s="25"/>
      <c r="B12" s="24"/>
      <c r="C12" s="19"/>
      <c r="D12" s="20"/>
      <c r="E12" s="20"/>
      <c r="F12" s="16"/>
      <c r="G12" s="24"/>
      <c r="H12" s="19"/>
      <c r="I12" s="20"/>
      <c r="J12" s="20"/>
      <c r="K12" s="16"/>
      <c r="L12" s="24"/>
      <c r="M12" s="19"/>
      <c r="N12" s="20"/>
      <c r="O12" s="20"/>
    </row>
    <row r="13" spans="1:27" x14ac:dyDescent="0.15">
      <c r="A13" s="11"/>
      <c r="B13" s="1">
        <v>0</v>
      </c>
      <c r="C13" s="19">
        <v>2605</v>
      </c>
      <c r="D13" s="26">
        <v>1349</v>
      </c>
      <c r="E13" s="26">
        <v>1256</v>
      </c>
      <c r="F13" s="21"/>
      <c r="G13" s="24">
        <v>40</v>
      </c>
      <c r="H13" s="19">
        <v>5583</v>
      </c>
      <c r="I13" s="26">
        <v>2648</v>
      </c>
      <c r="J13" s="26">
        <v>2935</v>
      </c>
      <c r="K13" s="21"/>
      <c r="L13" s="24">
        <v>80</v>
      </c>
      <c r="M13" s="19">
        <v>1616</v>
      </c>
      <c r="N13" s="26">
        <v>698</v>
      </c>
      <c r="O13" s="26">
        <v>918</v>
      </c>
      <c r="Q13" s="1">
        <f>$B13*C13</f>
        <v>0</v>
      </c>
      <c r="R13" s="1">
        <f>$G13*H13</f>
        <v>223320</v>
      </c>
      <c r="S13" s="1">
        <f>$L13*M13</f>
        <v>129280</v>
      </c>
      <c r="U13" s="1">
        <f>$B13*D13</f>
        <v>0</v>
      </c>
      <c r="V13" s="1">
        <f>$G13*I13</f>
        <v>105920</v>
      </c>
      <c r="W13" s="1">
        <f>$L13*N13</f>
        <v>55840</v>
      </c>
      <c r="Y13" s="1">
        <f>$B13*E13</f>
        <v>0</v>
      </c>
      <c r="Z13" s="1">
        <f>$G13*J13</f>
        <v>117400</v>
      </c>
      <c r="AA13" s="1">
        <f>$L13*O13</f>
        <v>73440</v>
      </c>
    </row>
    <row r="14" spans="1:27" x14ac:dyDescent="0.15">
      <c r="A14" s="11"/>
      <c r="B14" s="1">
        <v>1</v>
      </c>
      <c r="C14" s="19">
        <v>2708</v>
      </c>
      <c r="D14" s="26">
        <v>1381</v>
      </c>
      <c r="E14" s="26">
        <v>1327</v>
      </c>
      <c r="F14" s="21"/>
      <c r="G14" s="24">
        <v>41</v>
      </c>
      <c r="H14" s="19">
        <v>5534</v>
      </c>
      <c r="I14" s="26">
        <v>2660</v>
      </c>
      <c r="J14" s="26">
        <v>2874</v>
      </c>
      <c r="K14" s="21"/>
      <c r="L14" s="24">
        <v>81</v>
      </c>
      <c r="M14" s="19">
        <v>1422</v>
      </c>
      <c r="N14" s="26">
        <v>607</v>
      </c>
      <c r="O14" s="26">
        <v>815</v>
      </c>
      <c r="Q14" s="1">
        <f>$B14*C14</f>
        <v>2708</v>
      </c>
      <c r="R14" s="1">
        <f>$G14*H14</f>
        <v>226894</v>
      </c>
      <c r="S14" s="1">
        <f>$L14*M14</f>
        <v>115182</v>
      </c>
      <c r="U14" s="1">
        <f>$B14*D14</f>
        <v>1381</v>
      </c>
      <c r="V14" s="1">
        <f>$G14*I14</f>
        <v>109060</v>
      </c>
      <c r="W14" s="1">
        <f>$L14*N14</f>
        <v>49167</v>
      </c>
      <c r="Y14" s="1">
        <f>$B14*E14</f>
        <v>1327</v>
      </c>
      <c r="Z14" s="1">
        <f>$G14*J14</f>
        <v>117834</v>
      </c>
      <c r="AA14" s="1">
        <f>$L14*O14</f>
        <v>66015</v>
      </c>
    </row>
    <row r="15" spans="1:27" x14ac:dyDescent="0.15">
      <c r="A15" s="11"/>
      <c r="B15" s="1">
        <v>2</v>
      </c>
      <c r="C15" s="19">
        <v>2792</v>
      </c>
      <c r="D15" s="27">
        <v>1445</v>
      </c>
      <c r="E15" s="27">
        <v>1347</v>
      </c>
      <c r="F15" s="21"/>
      <c r="G15" s="24">
        <v>42</v>
      </c>
      <c r="H15" s="19">
        <v>5711</v>
      </c>
      <c r="I15" s="27">
        <v>2709</v>
      </c>
      <c r="J15" s="27">
        <v>3002</v>
      </c>
      <c r="K15" s="21"/>
      <c r="L15" s="24">
        <v>82</v>
      </c>
      <c r="M15" s="19">
        <v>1332</v>
      </c>
      <c r="N15" s="27">
        <v>556</v>
      </c>
      <c r="O15" s="27">
        <v>776</v>
      </c>
      <c r="Q15" s="1">
        <f>$B15*C15</f>
        <v>5584</v>
      </c>
      <c r="R15" s="1">
        <f>$G15*H15</f>
        <v>239862</v>
      </c>
      <c r="S15" s="1">
        <f>$L15*M15</f>
        <v>109224</v>
      </c>
      <c r="U15" s="1">
        <f>$B15*D15</f>
        <v>2890</v>
      </c>
      <c r="V15" s="1">
        <f>$G15*I15</f>
        <v>113778</v>
      </c>
      <c r="W15" s="1">
        <f>$L15*N15</f>
        <v>45592</v>
      </c>
      <c r="Y15" s="1">
        <f>$B15*E15</f>
        <v>2694</v>
      </c>
      <c r="Z15" s="1">
        <f>$G15*J15</f>
        <v>126084</v>
      </c>
      <c r="AA15" s="1">
        <f>$L15*O15</f>
        <v>63632</v>
      </c>
    </row>
    <row r="16" spans="1:27" x14ac:dyDescent="0.15">
      <c r="A16" s="11"/>
      <c r="B16" s="1">
        <v>3</v>
      </c>
      <c r="C16" s="19">
        <v>2880</v>
      </c>
      <c r="D16" s="27">
        <v>1448</v>
      </c>
      <c r="E16" s="27">
        <v>1432</v>
      </c>
      <c r="F16" s="21"/>
      <c r="G16" s="24">
        <v>43</v>
      </c>
      <c r="H16" s="19">
        <v>5805</v>
      </c>
      <c r="I16" s="27">
        <v>2778</v>
      </c>
      <c r="J16" s="27">
        <v>3027</v>
      </c>
      <c r="K16" s="21"/>
      <c r="L16" s="24">
        <v>83</v>
      </c>
      <c r="M16" s="19">
        <v>1148</v>
      </c>
      <c r="N16" s="27">
        <v>466</v>
      </c>
      <c r="O16" s="27">
        <v>682</v>
      </c>
      <c r="Q16" s="1">
        <f>$B16*C16</f>
        <v>8640</v>
      </c>
      <c r="R16" s="1">
        <f>$G16*H16</f>
        <v>249615</v>
      </c>
      <c r="S16" s="1">
        <f>$L16*M16</f>
        <v>95284</v>
      </c>
      <c r="U16" s="1">
        <f>$B16*D16</f>
        <v>4344</v>
      </c>
      <c r="V16" s="1">
        <f>$G16*I16</f>
        <v>119454</v>
      </c>
      <c r="W16" s="1">
        <f>$L16*N16</f>
        <v>38678</v>
      </c>
      <c r="Y16" s="1">
        <f>$B16*E16</f>
        <v>4296</v>
      </c>
      <c r="Z16" s="1">
        <f>$G16*J16</f>
        <v>130161</v>
      </c>
      <c r="AA16" s="1">
        <f>$L16*O16</f>
        <v>56606</v>
      </c>
    </row>
    <row r="17" spans="1:27" x14ac:dyDescent="0.15">
      <c r="A17" s="11"/>
      <c r="B17" s="1">
        <v>4</v>
      </c>
      <c r="C17" s="19">
        <v>2762</v>
      </c>
      <c r="D17" s="27">
        <v>1430</v>
      </c>
      <c r="E17" s="27">
        <v>1332</v>
      </c>
      <c r="F17" s="21"/>
      <c r="G17" s="24">
        <v>44</v>
      </c>
      <c r="H17" s="19">
        <v>6079</v>
      </c>
      <c r="I17" s="27">
        <v>2983</v>
      </c>
      <c r="J17" s="27">
        <v>3096</v>
      </c>
      <c r="K17" s="21"/>
      <c r="L17" s="24">
        <v>84</v>
      </c>
      <c r="M17" s="19">
        <v>1131</v>
      </c>
      <c r="N17" s="27">
        <v>393</v>
      </c>
      <c r="O17" s="27">
        <v>738</v>
      </c>
      <c r="Q17" s="1">
        <f>$B17*C17</f>
        <v>11048</v>
      </c>
      <c r="R17" s="1">
        <f>$G17*H17</f>
        <v>267476</v>
      </c>
      <c r="S17" s="1">
        <f>$L17*M17</f>
        <v>95004</v>
      </c>
      <c r="U17" s="1">
        <f>$B17*D17</f>
        <v>5720</v>
      </c>
      <c r="V17" s="1">
        <f>$G17*I17</f>
        <v>131252</v>
      </c>
      <c r="W17" s="1">
        <f>$L17*N17</f>
        <v>33012</v>
      </c>
      <c r="Y17" s="1">
        <f>$B17*E17</f>
        <v>5328</v>
      </c>
      <c r="Z17" s="1">
        <f>$G17*J17</f>
        <v>136224</v>
      </c>
      <c r="AA17" s="1">
        <f>$L17*O17</f>
        <v>61992</v>
      </c>
    </row>
    <row r="18" spans="1:27" x14ac:dyDescent="0.15">
      <c r="A18" s="11"/>
      <c r="B18" s="1"/>
      <c r="C18" s="28"/>
      <c r="D18" s="27"/>
      <c r="E18" s="27"/>
      <c r="F18" s="21"/>
      <c r="G18" s="24"/>
      <c r="H18" s="28"/>
      <c r="I18" s="27"/>
      <c r="J18" s="27"/>
      <c r="K18" s="21"/>
      <c r="L18" s="24"/>
      <c r="M18" s="28"/>
      <c r="N18" s="27"/>
      <c r="O18" s="27"/>
    </row>
    <row r="19" spans="1:27" x14ac:dyDescent="0.15">
      <c r="A19" s="11"/>
      <c r="B19" s="24" t="s">
        <v>13</v>
      </c>
      <c r="C19" s="19">
        <v>14614</v>
      </c>
      <c r="D19" s="20">
        <v>7470</v>
      </c>
      <c r="E19" s="20">
        <v>7144</v>
      </c>
      <c r="F19" s="21"/>
      <c r="G19" s="24" t="s">
        <v>14</v>
      </c>
      <c r="H19" s="19">
        <v>27424</v>
      </c>
      <c r="I19" s="20">
        <v>13915</v>
      </c>
      <c r="J19" s="20">
        <v>13509</v>
      </c>
      <c r="K19" s="21"/>
      <c r="L19" s="24" t="s">
        <v>15</v>
      </c>
      <c r="M19" s="19">
        <v>3886</v>
      </c>
      <c r="N19" s="20">
        <v>1340</v>
      </c>
      <c r="O19" s="20">
        <v>2546</v>
      </c>
    </row>
    <row r="20" spans="1:27" x14ac:dyDescent="0.15">
      <c r="A20" s="11"/>
      <c r="B20" s="24"/>
      <c r="C20" s="28"/>
      <c r="D20" s="27"/>
      <c r="E20" s="27"/>
      <c r="F20" s="21"/>
      <c r="G20" s="24"/>
      <c r="H20" s="28"/>
      <c r="I20" s="27"/>
      <c r="J20" s="27"/>
      <c r="K20" s="21"/>
      <c r="L20" s="24"/>
      <c r="M20" s="28"/>
      <c r="N20" s="27"/>
      <c r="O20" s="27"/>
    </row>
    <row r="21" spans="1:27" x14ac:dyDescent="0.15">
      <c r="A21" s="11"/>
      <c r="B21" s="1">
        <v>5</v>
      </c>
      <c r="C21" s="19">
        <v>2872</v>
      </c>
      <c r="D21" s="27">
        <v>1505</v>
      </c>
      <c r="E21" s="27">
        <v>1367</v>
      </c>
      <c r="F21" s="21"/>
      <c r="G21" s="24">
        <v>45</v>
      </c>
      <c r="H21" s="19">
        <v>6029</v>
      </c>
      <c r="I21" s="27">
        <v>3012</v>
      </c>
      <c r="J21" s="27">
        <v>3017</v>
      </c>
      <c r="K21" s="21"/>
      <c r="L21" s="24">
        <v>85</v>
      </c>
      <c r="M21" s="19">
        <v>969</v>
      </c>
      <c r="N21" s="27">
        <v>341</v>
      </c>
      <c r="O21" s="27">
        <v>628</v>
      </c>
      <c r="Q21" s="1">
        <f>$B21*C21</f>
        <v>14360</v>
      </c>
      <c r="R21" s="1">
        <f>$G21*H21</f>
        <v>271305</v>
      </c>
      <c r="S21" s="1">
        <f>$L21*M21</f>
        <v>82365</v>
      </c>
      <c r="U21" s="1">
        <f>$B21*D21</f>
        <v>7525</v>
      </c>
      <c r="V21" s="1">
        <f>$G21*I21</f>
        <v>135540</v>
      </c>
      <c r="W21" s="1">
        <f>$L21*N21</f>
        <v>28985</v>
      </c>
      <c r="Y21" s="1">
        <f>$B21*E21</f>
        <v>6835</v>
      </c>
      <c r="Z21" s="1">
        <f>$G21*J21</f>
        <v>135765</v>
      </c>
      <c r="AA21" s="1">
        <f>$L21*O21</f>
        <v>53380</v>
      </c>
    </row>
    <row r="22" spans="1:27" x14ac:dyDescent="0.15">
      <c r="A22" s="11"/>
      <c r="B22" s="1">
        <v>6</v>
      </c>
      <c r="C22" s="19">
        <v>2845</v>
      </c>
      <c r="D22" s="27">
        <v>1408</v>
      </c>
      <c r="E22" s="27">
        <v>1437</v>
      </c>
      <c r="F22" s="21"/>
      <c r="G22" s="24">
        <v>46</v>
      </c>
      <c r="H22" s="19">
        <v>5184</v>
      </c>
      <c r="I22" s="27">
        <v>2578</v>
      </c>
      <c r="J22" s="27">
        <v>2606</v>
      </c>
      <c r="K22" s="21"/>
      <c r="L22" s="24">
        <v>86</v>
      </c>
      <c r="M22" s="19">
        <v>876</v>
      </c>
      <c r="N22" s="27">
        <v>330</v>
      </c>
      <c r="O22" s="27">
        <v>546</v>
      </c>
      <c r="Q22" s="1">
        <f>$B22*C22</f>
        <v>17070</v>
      </c>
      <c r="R22" s="1">
        <f>$G22*H22</f>
        <v>238464</v>
      </c>
      <c r="S22" s="1">
        <f>$L22*M22</f>
        <v>75336</v>
      </c>
      <c r="U22" s="1">
        <f>$B22*D22</f>
        <v>8448</v>
      </c>
      <c r="V22" s="1">
        <f>$G22*I22</f>
        <v>118588</v>
      </c>
      <c r="W22" s="1">
        <f>$L22*N22</f>
        <v>28380</v>
      </c>
      <c r="Y22" s="1">
        <f>$B22*E22</f>
        <v>8622</v>
      </c>
      <c r="Z22" s="1">
        <f>$G22*J22</f>
        <v>119876</v>
      </c>
      <c r="AA22" s="1">
        <f>$L22*O22</f>
        <v>46956</v>
      </c>
    </row>
    <row r="23" spans="1:27" x14ac:dyDescent="0.15">
      <c r="A23" s="11"/>
      <c r="B23" s="1">
        <v>7</v>
      </c>
      <c r="C23" s="19">
        <v>2823</v>
      </c>
      <c r="D23" s="27">
        <v>1434</v>
      </c>
      <c r="E23" s="27">
        <v>1389</v>
      </c>
      <c r="F23" s="21"/>
      <c r="G23" s="24">
        <v>47</v>
      </c>
      <c r="H23" s="19">
        <v>5685</v>
      </c>
      <c r="I23" s="27">
        <v>2935</v>
      </c>
      <c r="J23" s="27">
        <v>2750</v>
      </c>
      <c r="K23" s="21"/>
      <c r="L23" s="24">
        <v>87</v>
      </c>
      <c r="M23" s="19">
        <v>851</v>
      </c>
      <c r="N23" s="27">
        <v>290</v>
      </c>
      <c r="O23" s="27">
        <v>561</v>
      </c>
      <c r="Q23" s="1">
        <f>$B23*C23</f>
        <v>19761</v>
      </c>
      <c r="R23" s="1">
        <f>$G23*H23</f>
        <v>267195</v>
      </c>
      <c r="S23" s="1">
        <f>$L23*M23</f>
        <v>74037</v>
      </c>
      <c r="U23" s="1">
        <f>$B23*D23</f>
        <v>10038</v>
      </c>
      <c r="V23" s="1">
        <f>$G23*I23</f>
        <v>137945</v>
      </c>
      <c r="W23" s="1">
        <f>$L23*N23</f>
        <v>25230</v>
      </c>
      <c r="Y23" s="1">
        <f>$B23*E23</f>
        <v>9723</v>
      </c>
      <c r="Z23" s="1">
        <f>$G23*J23</f>
        <v>129250</v>
      </c>
      <c r="AA23" s="1">
        <f>$L23*O23</f>
        <v>48807</v>
      </c>
    </row>
    <row r="24" spans="1:27" x14ac:dyDescent="0.15">
      <c r="A24" s="11"/>
      <c r="B24" s="1">
        <v>8</v>
      </c>
      <c r="C24" s="19">
        <v>2992</v>
      </c>
      <c r="D24" s="27">
        <v>1501</v>
      </c>
      <c r="E24" s="27">
        <v>1491</v>
      </c>
      <c r="F24" s="21"/>
      <c r="G24" s="24">
        <v>48</v>
      </c>
      <c r="H24" s="19">
        <v>5385</v>
      </c>
      <c r="I24" s="27">
        <v>2741</v>
      </c>
      <c r="J24" s="27">
        <v>2644</v>
      </c>
      <c r="K24" s="21"/>
      <c r="L24" s="24">
        <v>88</v>
      </c>
      <c r="M24" s="19">
        <v>659</v>
      </c>
      <c r="N24" s="27">
        <v>206</v>
      </c>
      <c r="O24" s="27">
        <v>453</v>
      </c>
      <c r="Q24" s="1">
        <f>$B24*C24</f>
        <v>23936</v>
      </c>
      <c r="R24" s="1">
        <f>$G24*H24</f>
        <v>258480</v>
      </c>
      <c r="S24" s="1">
        <f>$L24*M24</f>
        <v>57992</v>
      </c>
      <c r="U24" s="1">
        <f>$B24*D24</f>
        <v>12008</v>
      </c>
      <c r="V24" s="1">
        <f>$G24*I24</f>
        <v>131568</v>
      </c>
      <c r="W24" s="1">
        <f>$L24*N24</f>
        <v>18128</v>
      </c>
      <c r="Y24" s="1">
        <f>$B24*E24</f>
        <v>11928</v>
      </c>
      <c r="Z24" s="1">
        <f>$G24*J24</f>
        <v>126912</v>
      </c>
      <c r="AA24" s="1">
        <f>$L24*O24</f>
        <v>39864</v>
      </c>
    </row>
    <row r="25" spans="1:27" x14ac:dyDescent="0.15">
      <c r="A25" s="11"/>
      <c r="B25" s="1">
        <v>9</v>
      </c>
      <c r="C25" s="19">
        <v>3082</v>
      </c>
      <c r="D25" s="27">
        <v>1622</v>
      </c>
      <c r="E25" s="27">
        <v>1460</v>
      </c>
      <c r="F25" s="21"/>
      <c r="G25" s="24">
        <v>49</v>
      </c>
      <c r="H25" s="19">
        <v>5141</v>
      </c>
      <c r="I25" s="27">
        <v>2649</v>
      </c>
      <c r="J25" s="27">
        <v>2492</v>
      </c>
      <c r="K25" s="21"/>
      <c r="L25" s="24">
        <v>89</v>
      </c>
      <c r="M25" s="19">
        <v>531</v>
      </c>
      <c r="N25" s="27">
        <v>173</v>
      </c>
      <c r="O25" s="27">
        <v>358</v>
      </c>
      <c r="Q25" s="1">
        <f>$B25*C25</f>
        <v>27738</v>
      </c>
      <c r="R25" s="1">
        <f>$G25*H25</f>
        <v>251909</v>
      </c>
      <c r="S25" s="1">
        <f>$L25*M25</f>
        <v>47259</v>
      </c>
      <c r="U25" s="1">
        <f>$B25*D25</f>
        <v>14598</v>
      </c>
      <c r="V25" s="1">
        <f>$G25*I25</f>
        <v>129801</v>
      </c>
      <c r="W25" s="1">
        <f>$L25*N25</f>
        <v>15397</v>
      </c>
      <c r="Y25" s="1">
        <f>$B25*E25</f>
        <v>13140</v>
      </c>
      <c r="Z25" s="1">
        <f>$G25*J25</f>
        <v>122108</v>
      </c>
      <c r="AA25" s="1">
        <f>$L25*O25</f>
        <v>31862</v>
      </c>
    </row>
    <row r="26" spans="1:27" x14ac:dyDescent="0.15">
      <c r="A26" s="11"/>
      <c r="B26" s="1"/>
      <c r="C26" s="28"/>
      <c r="D26" s="27"/>
      <c r="E26" s="27"/>
      <c r="F26" s="21"/>
      <c r="G26" s="24"/>
      <c r="H26" s="28"/>
      <c r="I26" s="27"/>
      <c r="J26" s="27"/>
      <c r="K26" s="21"/>
      <c r="L26" s="24"/>
      <c r="M26" s="28"/>
      <c r="N26" s="27"/>
      <c r="O26" s="27"/>
    </row>
    <row r="27" spans="1:27" x14ac:dyDescent="0.15">
      <c r="A27" s="11"/>
      <c r="B27" s="24" t="s">
        <v>16</v>
      </c>
      <c r="C27" s="19">
        <v>16926</v>
      </c>
      <c r="D27" s="20">
        <v>8592</v>
      </c>
      <c r="E27" s="20">
        <v>8334</v>
      </c>
      <c r="F27" s="21"/>
      <c r="G27" s="24" t="s">
        <v>17</v>
      </c>
      <c r="H27" s="19">
        <v>21805</v>
      </c>
      <c r="I27" s="20">
        <v>11172</v>
      </c>
      <c r="J27" s="20">
        <v>10633</v>
      </c>
      <c r="K27" s="21"/>
      <c r="L27" s="24" t="s">
        <v>18</v>
      </c>
      <c r="M27" s="19">
        <v>1710</v>
      </c>
      <c r="N27" s="20">
        <v>443</v>
      </c>
      <c r="O27" s="20">
        <v>1267</v>
      </c>
    </row>
    <row r="28" spans="1:27" x14ac:dyDescent="0.15">
      <c r="A28" s="11"/>
      <c r="B28" s="24"/>
      <c r="C28" s="22"/>
      <c r="D28" s="27"/>
      <c r="E28" s="27"/>
      <c r="F28" s="21"/>
      <c r="G28" s="24"/>
      <c r="H28" s="22"/>
      <c r="I28" s="27"/>
      <c r="J28" s="27"/>
      <c r="K28" s="21"/>
      <c r="L28" s="24"/>
      <c r="M28" s="22"/>
      <c r="N28" s="27"/>
      <c r="O28" s="27"/>
    </row>
    <row r="29" spans="1:27" x14ac:dyDescent="0.15">
      <c r="A29" s="11"/>
      <c r="B29" s="1">
        <v>10</v>
      </c>
      <c r="C29" s="19">
        <v>3245</v>
      </c>
      <c r="D29" s="27">
        <v>1633</v>
      </c>
      <c r="E29" s="27">
        <v>1612</v>
      </c>
      <c r="F29" s="21"/>
      <c r="G29" s="1">
        <v>50</v>
      </c>
      <c r="H29" s="19">
        <v>4908</v>
      </c>
      <c r="I29" s="27">
        <v>2458</v>
      </c>
      <c r="J29" s="27">
        <v>2450</v>
      </c>
      <c r="K29" s="21"/>
      <c r="L29" s="24">
        <v>90</v>
      </c>
      <c r="M29" s="19">
        <v>452</v>
      </c>
      <c r="N29" s="27">
        <v>138</v>
      </c>
      <c r="O29" s="27">
        <v>314</v>
      </c>
      <c r="Q29" s="1">
        <f>$B29*C29</f>
        <v>32450</v>
      </c>
      <c r="R29" s="1">
        <f>$G29*H29</f>
        <v>245400</v>
      </c>
      <c r="S29" s="1">
        <f>$L29*M29</f>
        <v>40680</v>
      </c>
      <c r="U29" s="1">
        <f>$B29*D29</f>
        <v>16330</v>
      </c>
      <c r="V29" s="1">
        <f>$G29*I29</f>
        <v>122900</v>
      </c>
      <c r="W29" s="1">
        <f>$L29*N29</f>
        <v>12420</v>
      </c>
      <c r="Y29" s="1">
        <f>$B29*E29</f>
        <v>16120</v>
      </c>
      <c r="Z29" s="1">
        <f>$G29*J29</f>
        <v>122500</v>
      </c>
      <c r="AA29" s="1">
        <f>$L29*O29</f>
        <v>28260</v>
      </c>
    </row>
    <row r="30" spans="1:27" x14ac:dyDescent="0.15">
      <c r="A30" s="11"/>
      <c r="B30" s="1">
        <v>11</v>
      </c>
      <c r="C30" s="19">
        <v>3260</v>
      </c>
      <c r="D30" s="26">
        <v>1712</v>
      </c>
      <c r="E30" s="26">
        <v>1548</v>
      </c>
      <c r="F30" s="21"/>
      <c r="G30" s="1">
        <v>51</v>
      </c>
      <c r="H30" s="19">
        <v>4674</v>
      </c>
      <c r="I30" s="26">
        <v>2434</v>
      </c>
      <c r="J30" s="26">
        <v>2240</v>
      </c>
      <c r="K30" s="21"/>
      <c r="L30" s="24">
        <v>91</v>
      </c>
      <c r="M30" s="19">
        <v>437</v>
      </c>
      <c r="N30" s="26">
        <v>110</v>
      </c>
      <c r="O30" s="26">
        <v>327</v>
      </c>
      <c r="Q30" s="1">
        <f>$B30*C30</f>
        <v>35860</v>
      </c>
      <c r="R30" s="1">
        <f>$G30*H30</f>
        <v>238374</v>
      </c>
      <c r="S30" s="1">
        <f>$L30*M30</f>
        <v>39767</v>
      </c>
      <c r="U30" s="1">
        <f>$B30*D30</f>
        <v>18832</v>
      </c>
      <c r="V30" s="1">
        <f>$G30*I30</f>
        <v>124134</v>
      </c>
      <c r="W30" s="1">
        <f>$L30*N30</f>
        <v>10010</v>
      </c>
      <c r="Y30" s="1">
        <f>$B30*E30</f>
        <v>17028</v>
      </c>
      <c r="Z30" s="1">
        <f>$G30*J30</f>
        <v>114240</v>
      </c>
      <c r="AA30" s="1">
        <f>$L30*O30</f>
        <v>29757</v>
      </c>
    </row>
    <row r="31" spans="1:27" x14ac:dyDescent="0.15">
      <c r="A31" s="11"/>
      <c r="B31" s="1">
        <v>12</v>
      </c>
      <c r="C31" s="19">
        <v>3484</v>
      </c>
      <c r="D31" s="26">
        <v>1756</v>
      </c>
      <c r="E31" s="26">
        <v>1728</v>
      </c>
      <c r="F31" s="21"/>
      <c r="G31" s="1">
        <v>52</v>
      </c>
      <c r="H31" s="19">
        <v>4164</v>
      </c>
      <c r="I31" s="26">
        <v>2183</v>
      </c>
      <c r="J31" s="26">
        <v>1981</v>
      </c>
      <c r="K31" s="21"/>
      <c r="L31" s="24">
        <v>92</v>
      </c>
      <c r="M31" s="19">
        <v>333</v>
      </c>
      <c r="N31" s="26">
        <v>85</v>
      </c>
      <c r="O31" s="26">
        <v>248</v>
      </c>
      <c r="Q31" s="1">
        <f>$B31*C31</f>
        <v>41808</v>
      </c>
      <c r="R31" s="1">
        <f>$G31*H31</f>
        <v>216528</v>
      </c>
      <c r="S31" s="1">
        <f>$L31*M31</f>
        <v>30636</v>
      </c>
      <c r="U31" s="1">
        <f>$B31*D31</f>
        <v>21072</v>
      </c>
      <c r="V31" s="1">
        <f>$G31*I31</f>
        <v>113516</v>
      </c>
      <c r="W31" s="1">
        <f>$L31*N31</f>
        <v>7820</v>
      </c>
      <c r="Y31" s="1">
        <f>$B31*E31</f>
        <v>20736</v>
      </c>
      <c r="Z31" s="1">
        <f>$G31*J31</f>
        <v>103012</v>
      </c>
      <c r="AA31" s="1">
        <f>$L31*O31</f>
        <v>22816</v>
      </c>
    </row>
    <row r="32" spans="1:27" x14ac:dyDescent="0.15">
      <c r="A32" s="11"/>
      <c r="B32" s="1">
        <v>13</v>
      </c>
      <c r="C32" s="19">
        <v>3408</v>
      </c>
      <c r="D32" s="26">
        <v>1738</v>
      </c>
      <c r="E32" s="26">
        <v>1670</v>
      </c>
      <c r="F32" s="21"/>
      <c r="G32" s="1">
        <v>53</v>
      </c>
      <c r="H32" s="19">
        <v>4006</v>
      </c>
      <c r="I32" s="26">
        <v>2064</v>
      </c>
      <c r="J32" s="26">
        <v>1942</v>
      </c>
      <c r="K32" s="21"/>
      <c r="L32" s="24">
        <v>93</v>
      </c>
      <c r="M32" s="19">
        <v>267</v>
      </c>
      <c r="N32" s="26">
        <v>68</v>
      </c>
      <c r="O32" s="26">
        <v>199</v>
      </c>
      <c r="Q32" s="1">
        <f>$B32*C32</f>
        <v>44304</v>
      </c>
      <c r="R32" s="1">
        <f>$G32*H32</f>
        <v>212318</v>
      </c>
      <c r="S32" s="1">
        <f>$L32*M32</f>
        <v>24831</v>
      </c>
      <c r="U32" s="1">
        <f>$B32*D32</f>
        <v>22594</v>
      </c>
      <c r="V32" s="1">
        <f>$G32*I32</f>
        <v>109392</v>
      </c>
      <c r="W32" s="1">
        <f>$L32*N32</f>
        <v>6324</v>
      </c>
      <c r="Y32" s="1">
        <f>$B32*E32</f>
        <v>21710</v>
      </c>
      <c r="Z32" s="1">
        <f>$G32*J32</f>
        <v>102926</v>
      </c>
      <c r="AA32" s="1">
        <f>$L32*O32</f>
        <v>18507</v>
      </c>
    </row>
    <row r="33" spans="1:27" x14ac:dyDescent="0.15">
      <c r="A33" s="11"/>
      <c r="B33" s="1">
        <v>14</v>
      </c>
      <c r="C33" s="19">
        <v>3529</v>
      </c>
      <c r="D33" s="29">
        <v>1753</v>
      </c>
      <c r="E33" s="26">
        <v>1776</v>
      </c>
      <c r="F33" s="21"/>
      <c r="G33" s="1">
        <v>54</v>
      </c>
      <c r="H33" s="19">
        <v>4053</v>
      </c>
      <c r="I33" s="29">
        <v>2033</v>
      </c>
      <c r="J33" s="26">
        <v>2020</v>
      </c>
      <c r="K33" s="21"/>
      <c r="L33" s="24">
        <v>94</v>
      </c>
      <c r="M33" s="19">
        <v>221</v>
      </c>
      <c r="N33" s="29">
        <v>42</v>
      </c>
      <c r="O33" s="26">
        <v>179</v>
      </c>
      <c r="Q33" s="1">
        <f>$B33*C33</f>
        <v>49406</v>
      </c>
      <c r="R33" s="1">
        <f>$G33*H33</f>
        <v>218862</v>
      </c>
      <c r="S33" s="1">
        <f>$L33*M33</f>
        <v>20774</v>
      </c>
      <c r="U33" s="1">
        <f>$B33*D33</f>
        <v>24542</v>
      </c>
      <c r="V33" s="1">
        <f>$G33*I33</f>
        <v>109782</v>
      </c>
      <c r="W33" s="1">
        <f>$L33*N33</f>
        <v>3948</v>
      </c>
      <c r="Y33" s="1">
        <f>$B33*E33</f>
        <v>24864</v>
      </c>
      <c r="Z33" s="1">
        <f>$G33*J33</f>
        <v>109080</v>
      </c>
      <c r="AA33" s="1">
        <f>$L33*O33</f>
        <v>16826</v>
      </c>
    </row>
    <row r="34" spans="1:27" x14ac:dyDescent="0.15">
      <c r="A34" s="11"/>
      <c r="B34" s="1"/>
      <c r="C34" s="22"/>
      <c r="D34" s="29"/>
      <c r="E34" s="26"/>
      <c r="F34" s="21"/>
      <c r="H34" s="22"/>
      <c r="I34" s="29"/>
      <c r="J34" s="26"/>
      <c r="K34" s="21"/>
      <c r="L34" s="24"/>
      <c r="M34" s="22"/>
      <c r="N34" s="29"/>
      <c r="O34" s="26"/>
    </row>
    <row r="35" spans="1:27" x14ac:dyDescent="0.15">
      <c r="B35" s="24" t="s">
        <v>19</v>
      </c>
      <c r="C35" s="19">
        <v>17001</v>
      </c>
      <c r="D35" s="20">
        <v>8800</v>
      </c>
      <c r="E35" s="20">
        <v>8201</v>
      </c>
      <c r="F35" s="21"/>
      <c r="G35" s="24" t="s">
        <v>20</v>
      </c>
      <c r="H35" s="19">
        <v>17069</v>
      </c>
      <c r="I35" s="20">
        <v>8513</v>
      </c>
      <c r="J35" s="20">
        <v>8556</v>
      </c>
      <c r="K35" s="21"/>
      <c r="L35" s="24" t="s">
        <v>21</v>
      </c>
      <c r="M35" s="19">
        <v>487</v>
      </c>
      <c r="N35" s="20">
        <v>101</v>
      </c>
      <c r="O35" s="20">
        <v>386</v>
      </c>
    </row>
    <row r="36" spans="1:27" x14ac:dyDescent="0.15">
      <c r="B36" s="24"/>
      <c r="C36" s="19"/>
      <c r="D36" s="29"/>
      <c r="E36" s="26"/>
      <c r="F36" s="21"/>
      <c r="G36" s="24"/>
      <c r="H36" s="19"/>
      <c r="I36" s="29"/>
      <c r="J36" s="26"/>
      <c r="K36" s="21"/>
      <c r="L36" s="24"/>
      <c r="M36" s="19"/>
      <c r="N36" s="29"/>
      <c r="O36" s="26"/>
    </row>
    <row r="37" spans="1:27" x14ac:dyDescent="0.15">
      <c r="B37" s="24">
        <v>15</v>
      </c>
      <c r="C37" s="19">
        <v>3464</v>
      </c>
      <c r="D37" s="29">
        <v>1793</v>
      </c>
      <c r="E37" s="26">
        <v>1671</v>
      </c>
      <c r="F37" s="21"/>
      <c r="G37" s="1">
        <v>55</v>
      </c>
      <c r="H37" s="19">
        <v>3638</v>
      </c>
      <c r="I37" s="29">
        <v>1863</v>
      </c>
      <c r="J37" s="26">
        <v>1775</v>
      </c>
      <c r="K37" s="21"/>
      <c r="L37" s="24">
        <v>95</v>
      </c>
      <c r="M37" s="19">
        <v>160</v>
      </c>
      <c r="N37" s="29">
        <v>33</v>
      </c>
      <c r="O37" s="26">
        <v>127</v>
      </c>
      <c r="Q37" s="1">
        <f>$B37*C37</f>
        <v>51960</v>
      </c>
      <c r="R37" s="1">
        <f>$G37*H37</f>
        <v>200090</v>
      </c>
      <c r="S37" s="1">
        <f>$L37*M37</f>
        <v>15200</v>
      </c>
      <c r="U37" s="1">
        <f>$B37*D37</f>
        <v>26895</v>
      </c>
      <c r="V37" s="1">
        <f>$G37*I37</f>
        <v>102465</v>
      </c>
      <c r="W37" s="1">
        <f>$L37*N37</f>
        <v>3135</v>
      </c>
      <c r="Y37" s="1">
        <f>$B37*E37</f>
        <v>25065</v>
      </c>
      <c r="Z37" s="1">
        <f>$G37*J37</f>
        <v>97625</v>
      </c>
      <c r="AA37" s="1">
        <f>$L37*O37</f>
        <v>12065</v>
      </c>
    </row>
    <row r="38" spans="1:27" x14ac:dyDescent="0.15">
      <c r="B38" s="24">
        <v>16</v>
      </c>
      <c r="C38" s="19">
        <v>3415</v>
      </c>
      <c r="D38" s="29">
        <v>1753</v>
      </c>
      <c r="E38" s="26">
        <v>1662</v>
      </c>
      <c r="F38" s="21"/>
      <c r="G38" s="1">
        <v>56</v>
      </c>
      <c r="H38" s="19">
        <v>3470</v>
      </c>
      <c r="I38" s="29">
        <v>1760</v>
      </c>
      <c r="J38" s="26">
        <v>1710</v>
      </c>
      <c r="K38" s="21"/>
      <c r="L38" s="24">
        <v>96</v>
      </c>
      <c r="M38" s="19">
        <v>127</v>
      </c>
      <c r="N38" s="29">
        <v>29</v>
      </c>
      <c r="O38" s="26">
        <v>98</v>
      </c>
      <c r="Q38" s="1">
        <f>$B38*C38</f>
        <v>54640</v>
      </c>
      <c r="R38" s="1">
        <f>$G38*H38</f>
        <v>194320</v>
      </c>
      <c r="S38" s="1">
        <f>$L38*M38</f>
        <v>12192</v>
      </c>
      <c r="U38" s="1">
        <f>$B38*D38</f>
        <v>28048</v>
      </c>
      <c r="V38" s="1">
        <f>$G38*I38</f>
        <v>98560</v>
      </c>
      <c r="W38" s="1">
        <f>$L38*N38</f>
        <v>2784</v>
      </c>
      <c r="Y38" s="1">
        <f>$B38*E38</f>
        <v>26592</v>
      </c>
      <c r="Z38" s="1">
        <f>$G38*J38</f>
        <v>95760</v>
      </c>
      <c r="AA38" s="1">
        <f>$L38*O38</f>
        <v>9408</v>
      </c>
    </row>
    <row r="39" spans="1:27" x14ac:dyDescent="0.15">
      <c r="B39" s="24">
        <v>17</v>
      </c>
      <c r="C39" s="19">
        <v>3319</v>
      </c>
      <c r="D39" s="29">
        <v>1706</v>
      </c>
      <c r="E39" s="26">
        <v>1613</v>
      </c>
      <c r="F39" s="21"/>
      <c r="G39" s="1">
        <v>57</v>
      </c>
      <c r="H39" s="19">
        <v>3470</v>
      </c>
      <c r="I39" s="29">
        <v>1760</v>
      </c>
      <c r="J39" s="26">
        <v>1710</v>
      </c>
      <c r="K39" s="21"/>
      <c r="L39" s="24">
        <v>97</v>
      </c>
      <c r="M39" s="19">
        <v>93</v>
      </c>
      <c r="N39" s="29">
        <v>20</v>
      </c>
      <c r="O39" s="26">
        <v>73</v>
      </c>
      <c r="Q39" s="1">
        <f>$B39*C39</f>
        <v>56423</v>
      </c>
      <c r="R39" s="1">
        <f>$G39*H39</f>
        <v>197790</v>
      </c>
      <c r="S39" s="1">
        <f>$L39*M39</f>
        <v>9021</v>
      </c>
      <c r="U39" s="1">
        <f>$B39*D39</f>
        <v>29002</v>
      </c>
      <c r="V39" s="1">
        <f>$G39*I39</f>
        <v>100320</v>
      </c>
      <c r="W39" s="1">
        <f>$L39*N39</f>
        <v>1940</v>
      </c>
      <c r="Y39" s="1">
        <f>$B39*E39</f>
        <v>27421</v>
      </c>
      <c r="Z39" s="1">
        <f>$G39*J39</f>
        <v>97470</v>
      </c>
      <c r="AA39" s="1">
        <f>$L39*O39</f>
        <v>7081</v>
      </c>
    </row>
    <row r="40" spans="1:27" x14ac:dyDescent="0.15">
      <c r="B40" s="24">
        <v>18</v>
      </c>
      <c r="C40" s="19">
        <v>3469</v>
      </c>
      <c r="D40" s="29">
        <v>1799</v>
      </c>
      <c r="E40" s="26">
        <v>1670</v>
      </c>
      <c r="F40" s="21"/>
      <c r="G40" s="1">
        <v>58</v>
      </c>
      <c r="H40" s="19">
        <v>3214</v>
      </c>
      <c r="I40" s="29">
        <v>1531</v>
      </c>
      <c r="J40" s="26">
        <v>1683</v>
      </c>
      <c r="K40" s="21"/>
      <c r="L40" s="24">
        <v>98</v>
      </c>
      <c r="M40" s="19">
        <v>64</v>
      </c>
      <c r="N40" s="29">
        <v>12</v>
      </c>
      <c r="O40" s="26">
        <v>52</v>
      </c>
      <c r="Q40" s="1">
        <f>$B40*C40</f>
        <v>62442</v>
      </c>
      <c r="R40" s="1">
        <f>$G40*H40</f>
        <v>186412</v>
      </c>
      <c r="S40" s="1">
        <f>$L40*M40</f>
        <v>6272</v>
      </c>
      <c r="U40" s="1">
        <f>$B40*D40</f>
        <v>32382</v>
      </c>
      <c r="V40" s="1">
        <f>$G40*I40</f>
        <v>88798</v>
      </c>
      <c r="W40" s="1">
        <f>$L40*N40</f>
        <v>1176</v>
      </c>
      <c r="Y40" s="1">
        <f>$B40*E40</f>
        <v>30060</v>
      </c>
      <c r="Z40" s="1">
        <f>$G40*J40</f>
        <v>97614</v>
      </c>
      <c r="AA40" s="1">
        <f>$L40*O40</f>
        <v>5096</v>
      </c>
    </row>
    <row r="41" spans="1:27" x14ac:dyDescent="0.15">
      <c r="B41" s="24">
        <v>19</v>
      </c>
      <c r="C41" s="19">
        <v>3334</v>
      </c>
      <c r="D41" s="29">
        <v>1749</v>
      </c>
      <c r="E41" s="26">
        <v>1585</v>
      </c>
      <c r="F41" s="21"/>
      <c r="G41" s="1">
        <v>59</v>
      </c>
      <c r="H41" s="19">
        <v>3277</v>
      </c>
      <c r="I41" s="29">
        <v>1599</v>
      </c>
      <c r="J41" s="26">
        <v>1678</v>
      </c>
      <c r="K41" s="21"/>
      <c r="L41" s="24">
        <v>99</v>
      </c>
      <c r="M41" s="19">
        <v>43</v>
      </c>
      <c r="N41" s="29">
        <v>7</v>
      </c>
      <c r="O41" s="26">
        <v>36</v>
      </c>
      <c r="Q41" s="1">
        <f>$B41*C41</f>
        <v>63346</v>
      </c>
      <c r="R41" s="1">
        <f>$G41*H41</f>
        <v>193343</v>
      </c>
      <c r="S41" s="1">
        <f>$L41*M41</f>
        <v>4257</v>
      </c>
      <c r="U41" s="1">
        <f>$B41*D41</f>
        <v>33231</v>
      </c>
      <c r="V41" s="1">
        <f>$G41*I41</f>
        <v>94341</v>
      </c>
      <c r="W41" s="1">
        <f>$L41*N41</f>
        <v>693</v>
      </c>
      <c r="Y41" s="1">
        <f>$B41*E41</f>
        <v>30115</v>
      </c>
      <c r="Z41" s="1">
        <f>$G41*J41</f>
        <v>99002</v>
      </c>
      <c r="AA41" s="1">
        <f>$L41*O41</f>
        <v>3564</v>
      </c>
    </row>
    <row r="42" spans="1:27" x14ac:dyDescent="0.15">
      <c r="B42" s="24"/>
      <c r="C42" s="19"/>
      <c r="D42" s="29"/>
      <c r="E42" s="26"/>
      <c r="F42" s="21"/>
      <c r="H42" s="19"/>
      <c r="I42" s="29"/>
      <c r="J42" s="26"/>
      <c r="K42" s="21"/>
      <c r="L42" s="24"/>
      <c r="M42" s="19"/>
      <c r="N42" s="29"/>
      <c r="O42" s="26"/>
      <c r="S42" s="1">
        <f>100*M43</f>
        <v>9000</v>
      </c>
      <c r="W42" s="1">
        <f>100*N43</f>
        <v>1100</v>
      </c>
      <c r="AA42" s="1">
        <f>100*O43</f>
        <v>7900</v>
      </c>
    </row>
    <row r="43" spans="1:27" x14ac:dyDescent="0.15">
      <c r="B43" s="24" t="s">
        <v>22</v>
      </c>
      <c r="C43" s="19">
        <v>16414</v>
      </c>
      <c r="D43" s="20">
        <v>8387</v>
      </c>
      <c r="E43" s="20">
        <v>8027</v>
      </c>
      <c r="F43" s="21"/>
      <c r="G43" s="24" t="s">
        <v>23</v>
      </c>
      <c r="H43" s="19">
        <v>18835</v>
      </c>
      <c r="I43" s="20">
        <v>9076</v>
      </c>
      <c r="J43" s="20">
        <v>9759</v>
      </c>
      <c r="K43" s="21"/>
      <c r="L43" s="21" t="s">
        <v>24</v>
      </c>
      <c r="M43" s="19">
        <v>90</v>
      </c>
      <c r="N43" s="20">
        <v>11</v>
      </c>
      <c r="O43" s="20">
        <v>79</v>
      </c>
    </row>
    <row r="44" spans="1:27" x14ac:dyDescent="0.15">
      <c r="B44" s="24"/>
      <c r="C44" s="19"/>
      <c r="D44" s="29"/>
      <c r="E44" s="26"/>
      <c r="F44" s="21"/>
      <c r="G44" s="24"/>
      <c r="H44" s="19"/>
      <c r="I44" s="29"/>
      <c r="J44" s="26"/>
      <c r="K44" s="21"/>
      <c r="L44" s="21"/>
      <c r="M44" s="30"/>
      <c r="N44" s="31"/>
      <c r="O44" s="13"/>
    </row>
    <row r="45" spans="1:27" x14ac:dyDescent="0.15">
      <c r="B45" s="24">
        <v>20</v>
      </c>
      <c r="C45" s="19">
        <v>3254</v>
      </c>
      <c r="D45" s="29">
        <v>1702</v>
      </c>
      <c r="E45" s="26">
        <v>1552</v>
      </c>
      <c r="F45" s="21"/>
      <c r="G45" s="1">
        <v>60</v>
      </c>
      <c r="H45" s="19">
        <v>3346</v>
      </c>
      <c r="I45" s="29">
        <v>1619</v>
      </c>
      <c r="J45" s="26">
        <v>1727</v>
      </c>
      <c r="K45" s="21"/>
      <c r="L45" s="16"/>
      <c r="M45" s="30"/>
      <c r="N45" s="31"/>
      <c r="O45" s="13"/>
      <c r="Q45" s="1">
        <f>$B45*C45</f>
        <v>65080</v>
      </c>
      <c r="R45" s="1">
        <f>$G45*H45</f>
        <v>200760</v>
      </c>
      <c r="U45" s="1">
        <f>$B45*D45</f>
        <v>34040</v>
      </c>
      <c r="V45" s="1">
        <f>$G45*I45</f>
        <v>97140</v>
      </c>
      <c r="Y45" s="1">
        <f>$B45*E45</f>
        <v>31040</v>
      </c>
      <c r="Z45" s="1">
        <f>$G45*J45</f>
        <v>103620</v>
      </c>
    </row>
    <row r="46" spans="1:27" x14ac:dyDescent="0.15">
      <c r="B46" s="24">
        <v>21</v>
      </c>
      <c r="C46" s="19">
        <v>3425</v>
      </c>
      <c r="D46" s="29">
        <v>1775</v>
      </c>
      <c r="E46" s="26">
        <v>1650</v>
      </c>
      <c r="F46" s="21"/>
      <c r="G46" s="1">
        <v>61</v>
      </c>
      <c r="H46" s="19">
        <v>3385</v>
      </c>
      <c r="I46" s="29">
        <v>1672</v>
      </c>
      <c r="J46" s="26">
        <v>1713</v>
      </c>
      <c r="K46" s="21"/>
      <c r="L46" s="24"/>
      <c r="M46" s="30"/>
      <c r="N46" s="31"/>
      <c r="O46" s="13"/>
      <c r="Q46" s="1">
        <f>$B46*C46</f>
        <v>71925</v>
      </c>
      <c r="R46" s="1">
        <f>$G46*H46</f>
        <v>206485</v>
      </c>
      <c r="U46" s="1">
        <f>$B46*D46</f>
        <v>37275</v>
      </c>
      <c r="V46" s="1">
        <f>$G46*I46</f>
        <v>101992</v>
      </c>
      <c r="Y46" s="1">
        <f>$B46*E46</f>
        <v>34650</v>
      </c>
      <c r="Z46" s="1">
        <f>$G46*J46</f>
        <v>104493</v>
      </c>
    </row>
    <row r="47" spans="1:27" x14ac:dyDescent="0.15">
      <c r="B47" s="24">
        <v>22</v>
      </c>
      <c r="C47" s="19">
        <v>3319</v>
      </c>
      <c r="D47" s="29">
        <v>1694</v>
      </c>
      <c r="E47" s="26">
        <v>1625</v>
      </c>
      <c r="F47" s="21"/>
      <c r="G47" s="1">
        <v>62</v>
      </c>
      <c r="H47" s="19">
        <v>3643</v>
      </c>
      <c r="I47" s="29">
        <v>1780</v>
      </c>
      <c r="J47" s="26">
        <v>1863</v>
      </c>
      <c r="K47" s="21"/>
      <c r="L47" s="24"/>
      <c r="M47" s="30"/>
      <c r="N47" s="31"/>
      <c r="O47" s="13"/>
      <c r="Q47" s="1">
        <f>$B47*C47</f>
        <v>73018</v>
      </c>
      <c r="R47" s="1">
        <f>$G47*H47</f>
        <v>225866</v>
      </c>
      <c r="U47" s="1">
        <f>$B47*D47</f>
        <v>37268</v>
      </c>
      <c r="V47" s="1">
        <f>$G47*I47</f>
        <v>110360</v>
      </c>
      <c r="Y47" s="1">
        <f>$B47*E47</f>
        <v>35750</v>
      </c>
      <c r="Z47" s="1">
        <f>$G47*J47</f>
        <v>115506</v>
      </c>
    </row>
    <row r="48" spans="1:27" x14ac:dyDescent="0.15">
      <c r="B48" s="24">
        <v>23</v>
      </c>
      <c r="C48" s="19">
        <v>3166</v>
      </c>
      <c r="D48" s="29">
        <v>1588</v>
      </c>
      <c r="E48" s="26">
        <v>1578</v>
      </c>
      <c r="F48" s="21"/>
      <c r="G48" s="1">
        <v>63</v>
      </c>
      <c r="H48" s="19">
        <v>4192</v>
      </c>
      <c r="I48" s="29">
        <v>1979</v>
      </c>
      <c r="J48" s="26">
        <v>2213</v>
      </c>
      <c r="K48" s="21"/>
      <c r="L48" s="24" t="s">
        <v>25</v>
      </c>
      <c r="M48" s="30"/>
      <c r="N48" s="31"/>
      <c r="O48" s="13"/>
      <c r="Q48" s="1">
        <f>$B48*C48</f>
        <v>72818</v>
      </c>
      <c r="R48" s="1">
        <f>$G48*H48</f>
        <v>264096</v>
      </c>
      <c r="U48" s="1">
        <f>$B48*D48</f>
        <v>36524</v>
      </c>
      <c r="V48" s="1">
        <f>$G48*I48</f>
        <v>124677</v>
      </c>
      <c r="Y48" s="1">
        <f>$B48*E48</f>
        <v>36294</v>
      </c>
      <c r="Z48" s="1">
        <f>$G48*J48</f>
        <v>139419</v>
      </c>
    </row>
    <row r="49" spans="2:26" x14ac:dyDescent="0.15">
      <c r="B49" s="24">
        <v>24</v>
      </c>
      <c r="C49" s="19">
        <v>3250</v>
      </c>
      <c r="D49" s="29">
        <v>1628</v>
      </c>
      <c r="E49" s="26">
        <v>1622</v>
      </c>
      <c r="F49" s="21"/>
      <c r="G49" s="1">
        <v>64</v>
      </c>
      <c r="H49" s="19">
        <v>4269</v>
      </c>
      <c r="I49" s="29">
        <v>2026</v>
      </c>
      <c r="J49" s="26">
        <v>2243</v>
      </c>
      <c r="K49" s="21"/>
      <c r="L49" s="24"/>
      <c r="M49" s="30"/>
      <c r="N49" s="31"/>
      <c r="O49" s="13"/>
      <c r="Q49" s="1">
        <f>$B49*C49</f>
        <v>78000</v>
      </c>
      <c r="R49" s="1">
        <f>$G49*H49</f>
        <v>273216</v>
      </c>
      <c r="U49" s="1">
        <f>$B49*D49</f>
        <v>39072</v>
      </c>
      <c r="V49" s="1">
        <f>$G49*I49</f>
        <v>129664</v>
      </c>
      <c r="Y49" s="1">
        <f>$B49*E49</f>
        <v>38928</v>
      </c>
      <c r="Z49" s="1">
        <f>$G49*J49</f>
        <v>143552</v>
      </c>
    </row>
    <row r="50" spans="2:26" x14ac:dyDescent="0.15">
      <c r="B50" s="24"/>
      <c r="C50" s="19"/>
      <c r="D50" s="29"/>
      <c r="E50" s="26"/>
      <c r="F50" s="21"/>
      <c r="H50" s="19"/>
      <c r="I50" s="29"/>
      <c r="J50" s="26"/>
      <c r="K50" s="21"/>
      <c r="L50" s="24" t="s">
        <v>26</v>
      </c>
      <c r="M50" s="19">
        <v>45287</v>
      </c>
      <c r="N50" s="29">
        <v>23115</v>
      </c>
      <c r="O50" s="29">
        <v>22172</v>
      </c>
    </row>
    <row r="51" spans="2:26" x14ac:dyDescent="0.15">
      <c r="B51" s="24" t="s">
        <v>27</v>
      </c>
      <c r="C51" s="19">
        <v>16646</v>
      </c>
      <c r="D51" s="20">
        <v>8233</v>
      </c>
      <c r="E51" s="20">
        <v>8413</v>
      </c>
      <c r="F51" s="21"/>
      <c r="G51" s="24" t="s">
        <v>28</v>
      </c>
      <c r="H51" s="19">
        <v>16683</v>
      </c>
      <c r="I51" s="20">
        <v>8108</v>
      </c>
      <c r="J51" s="20">
        <v>8575</v>
      </c>
      <c r="K51" s="21"/>
      <c r="L51" s="24" t="s">
        <v>29</v>
      </c>
      <c r="M51" s="19">
        <v>207274</v>
      </c>
      <c r="N51" s="20">
        <v>103057</v>
      </c>
      <c r="O51" s="20">
        <v>104217</v>
      </c>
    </row>
    <row r="52" spans="2:26" x14ac:dyDescent="0.15">
      <c r="B52" s="24"/>
      <c r="C52" s="19"/>
      <c r="D52" s="29"/>
      <c r="E52" s="26"/>
      <c r="F52" s="21"/>
      <c r="G52" s="24"/>
      <c r="H52" s="19"/>
      <c r="I52" s="29"/>
      <c r="J52" s="26"/>
      <c r="K52" s="21"/>
      <c r="L52" s="24" t="s">
        <v>30</v>
      </c>
      <c r="M52" s="19">
        <v>52710</v>
      </c>
      <c r="N52" s="29">
        <v>23820</v>
      </c>
      <c r="O52" s="29">
        <v>28890</v>
      </c>
    </row>
    <row r="53" spans="2:26" x14ac:dyDescent="0.15">
      <c r="B53" s="24">
        <v>25</v>
      </c>
      <c r="C53" s="19">
        <v>3204</v>
      </c>
      <c r="D53" s="29">
        <v>1584</v>
      </c>
      <c r="E53" s="26">
        <v>1620</v>
      </c>
      <c r="F53" s="21"/>
      <c r="G53" s="24">
        <v>65</v>
      </c>
      <c r="H53" s="19">
        <v>4505</v>
      </c>
      <c r="I53" s="29">
        <v>2248</v>
      </c>
      <c r="J53" s="26">
        <v>2257</v>
      </c>
      <c r="K53" s="21"/>
      <c r="L53" s="24" t="s">
        <v>31</v>
      </c>
      <c r="M53" s="19">
        <v>29941</v>
      </c>
      <c r="N53" s="29">
        <v>14493</v>
      </c>
      <c r="O53" s="29">
        <v>15448</v>
      </c>
      <c r="Q53" s="1">
        <f>$B53*C53</f>
        <v>80100</v>
      </c>
      <c r="R53" s="1">
        <f>$G53*H53</f>
        <v>292825</v>
      </c>
      <c r="U53" s="1">
        <f>$B53*D53</f>
        <v>39600</v>
      </c>
      <c r="V53" s="1">
        <f>$G53*I53</f>
        <v>146120</v>
      </c>
      <c r="Y53" s="1">
        <f>$B53*E53</f>
        <v>40500</v>
      </c>
      <c r="Z53" s="1">
        <f>$G53*J53</f>
        <v>146705</v>
      </c>
    </row>
    <row r="54" spans="2:26" x14ac:dyDescent="0.15">
      <c r="B54" s="24">
        <v>26</v>
      </c>
      <c r="C54" s="19">
        <v>3149</v>
      </c>
      <c r="D54" s="29">
        <v>1613</v>
      </c>
      <c r="E54" s="26">
        <v>1536</v>
      </c>
      <c r="F54" s="21"/>
      <c r="G54" s="24">
        <v>66</v>
      </c>
      <c r="H54" s="19">
        <v>3435</v>
      </c>
      <c r="I54" s="29">
        <v>1660</v>
      </c>
      <c r="J54" s="26">
        <v>1775</v>
      </c>
      <c r="K54" s="21"/>
      <c r="L54" s="24" t="s">
        <v>32</v>
      </c>
      <c r="M54" s="19">
        <v>22769</v>
      </c>
      <c r="N54" s="29">
        <v>9327</v>
      </c>
      <c r="O54" s="29">
        <v>13442</v>
      </c>
      <c r="Q54" s="1">
        <f>$B54*C54</f>
        <v>81874</v>
      </c>
      <c r="R54" s="1">
        <f>$G54*H54</f>
        <v>226710</v>
      </c>
      <c r="U54" s="1">
        <f>$B54*D54</f>
        <v>41938</v>
      </c>
      <c r="V54" s="1">
        <f>$G54*I54</f>
        <v>109560</v>
      </c>
      <c r="Y54" s="1">
        <f>$B54*E54</f>
        <v>39936</v>
      </c>
      <c r="Z54" s="1">
        <f>$G54*J54</f>
        <v>117150</v>
      </c>
    </row>
    <row r="55" spans="2:26" x14ac:dyDescent="0.15">
      <c r="B55" s="24">
        <v>27</v>
      </c>
      <c r="C55" s="19">
        <v>3322</v>
      </c>
      <c r="D55" s="29">
        <v>1626</v>
      </c>
      <c r="E55" s="26">
        <v>1696</v>
      </c>
      <c r="F55" s="21"/>
      <c r="G55" s="24">
        <v>67</v>
      </c>
      <c r="H55" s="19">
        <v>2538</v>
      </c>
      <c r="I55" s="29">
        <v>1201</v>
      </c>
      <c r="J55" s="26">
        <v>1337</v>
      </c>
      <c r="K55" s="21"/>
      <c r="L55" s="24"/>
      <c r="M55" s="30"/>
      <c r="N55" s="31"/>
      <c r="O55" s="13"/>
      <c r="Q55" s="1">
        <f>$B55*C55</f>
        <v>89694</v>
      </c>
      <c r="R55" s="1">
        <f>$G55*H55</f>
        <v>170046</v>
      </c>
      <c r="U55" s="1">
        <f>$B55*D55</f>
        <v>43902</v>
      </c>
      <c r="V55" s="1">
        <f>$G55*I55</f>
        <v>80467</v>
      </c>
      <c r="Y55" s="1">
        <f>$B55*E55</f>
        <v>45792</v>
      </c>
      <c r="Z55" s="1">
        <f>$G55*J55</f>
        <v>89579</v>
      </c>
    </row>
    <row r="56" spans="2:26" x14ac:dyDescent="0.15">
      <c r="B56" s="24">
        <v>28</v>
      </c>
      <c r="C56" s="19">
        <v>3355</v>
      </c>
      <c r="D56" s="29">
        <v>1617</v>
      </c>
      <c r="E56" s="26">
        <v>1738</v>
      </c>
      <c r="F56" s="21"/>
      <c r="G56" s="24">
        <v>68</v>
      </c>
      <c r="H56" s="19">
        <v>2939</v>
      </c>
      <c r="I56" s="29">
        <v>1440</v>
      </c>
      <c r="J56" s="26">
        <v>1499</v>
      </c>
      <c r="K56" s="21"/>
      <c r="L56" s="24" t="s">
        <v>33</v>
      </c>
      <c r="M56" s="30"/>
      <c r="N56" s="31"/>
      <c r="O56" s="13"/>
      <c r="Q56" s="1">
        <f>$B56*C56</f>
        <v>93940</v>
      </c>
      <c r="R56" s="1">
        <f>$G56*H56</f>
        <v>199852</v>
      </c>
      <c r="U56" s="1">
        <f>$B56*D56</f>
        <v>45276</v>
      </c>
      <c r="V56" s="1">
        <f>$G56*I56</f>
        <v>97920</v>
      </c>
      <c r="Y56" s="1">
        <f>$B56*E56</f>
        <v>48664</v>
      </c>
      <c r="Z56" s="1">
        <f>$G56*J56</f>
        <v>101932</v>
      </c>
    </row>
    <row r="57" spans="2:26" x14ac:dyDescent="0.15">
      <c r="B57" s="24">
        <v>29</v>
      </c>
      <c r="C57" s="19">
        <v>3616</v>
      </c>
      <c r="D57" s="29">
        <v>1793</v>
      </c>
      <c r="E57" s="26">
        <v>1823</v>
      </c>
      <c r="F57" s="21"/>
      <c r="G57" s="24">
        <v>69</v>
      </c>
      <c r="H57" s="19">
        <v>3266</v>
      </c>
      <c r="I57" s="29">
        <v>1559</v>
      </c>
      <c r="J57" s="26">
        <v>1707</v>
      </c>
      <c r="K57" s="21"/>
      <c r="L57" s="24"/>
      <c r="M57" s="30"/>
      <c r="N57" s="31"/>
      <c r="O57" s="13"/>
      <c r="Q57" s="1">
        <f>$B57*C57</f>
        <v>104864</v>
      </c>
      <c r="R57" s="1">
        <f>$G57*H57</f>
        <v>225354</v>
      </c>
      <c r="U57" s="1">
        <f>$B57*D57</f>
        <v>51997</v>
      </c>
      <c r="V57" s="1">
        <f>$G57*I57</f>
        <v>107571</v>
      </c>
      <c r="Y57" s="1">
        <f>$B57*E57</f>
        <v>52867</v>
      </c>
      <c r="Z57" s="1">
        <f>$G57*J57</f>
        <v>117783</v>
      </c>
    </row>
    <row r="58" spans="2:26" x14ac:dyDescent="0.15">
      <c r="B58" s="24"/>
      <c r="C58" s="19"/>
      <c r="D58" s="29"/>
      <c r="E58" s="26"/>
      <c r="F58" s="21"/>
      <c r="G58" s="24"/>
      <c r="H58" s="19"/>
      <c r="I58" s="29"/>
      <c r="J58" s="26"/>
      <c r="K58" s="21"/>
      <c r="L58" s="24" t="s">
        <v>26</v>
      </c>
      <c r="M58" s="32">
        <v>14.835015445292871</v>
      </c>
      <c r="N58" s="33">
        <v>15.410821910501893</v>
      </c>
      <c r="O58" s="33">
        <v>14.278814263358214</v>
      </c>
    </row>
    <row r="59" spans="2:26" x14ac:dyDescent="0.15">
      <c r="B59" s="24" t="s">
        <v>34</v>
      </c>
      <c r="C59" s="19">
        <v>19415</v>
      </c>
      <c r="D59" s="20">
        <v>9548</v>
      </c>
      <c r="E59" s="20">
        <v>9867</v>
      </c>
      <c r="F59" s="21"/>
      <c r="G59" s="24" t="s">
        <v>35</v>
      </c>
      <c r="H59" s="19">
        <v>13258</v>
      </c>
      <c r="I59" s="20">
        <v>6385</v>
      </c>
      <c r="J59" s="20">
        <v>6873</v>
      </c>
      <c r="K59" s="21"/>
      <c r="L59" s="24" t="s">
        <v>29</v>
      </c>
      <c r="M59" s="32">
        <v>67.898359162842198</v>
      </c>
      <c r="N59" s="33">
        <v>68.708331110992589</v>
      </c>
      <c r="O59" s="33">
        <v>67.115965455728073</v>
      </c>
    </row>
    <row r="60" spans="2:26" x14ac:dyDescent="0.15">
      <c r="B60" s="24"/>
      <c r="C60" s="19"/>
      <c r="D60" s="29"/>
      <c r="E60" s="26"/>
      <c r="F60" s="21"/>
      <c r="G60" s="24"/>
      <c r="H60" s="19"/>
      <c r="I60" s="29"/>
      <c r="J60" s="26"/>
      <c r="K60" s="21"/>
      <c r="L60" s="24" t="s">
        <v>30</v>
      </c>
      <c r="M60" s="32">
        <v>17.266625391864935</v>
      </c>
      <c r="N60" s="33">
        <v>15.88084697850552</v>
      </c>
      <c r="O60" s="33">
        <v>18.605220280913709</v>
      </c>
    </row>
    <row r="61" spans="2:26" x14ac:dyDescent="0.15">
      <c r="B61" s="24">
        <v>30</v>
      </c>
      <c r="C61" s="19">
        <v>3675</v>
      </c>
      <c r="D61" s="29">
        <v>1868</v>
      </c>
      <c r="E61" s="26">
        <v>1807</v>
      </c>
      <c r="F61" s="21"/>
      <c r="G61" s="24">
        <v>70</v>
      </c>
      <c r="H61" s="19">
        <v>3048</v>
      </c>
      <c r="I61" s="29">
        <v>1470</v>
      </c>
      <c r="J61" s="26">
        <v>1578</v>
      </c>
      <c r="K61" s="21"/>
      <c r="L61" s="24" t="s">
        <v>31</v>
      </c>
      <c r="M61" s="32">
        <v>9.8080066563807247</v>
      </c>
      <c r="N61" s="33">
        <v>9.6625153341511538</v>
      </c>
      <c r="O61" s="33">
        <v>9.9485442332833163</v>
      </c>
      <c r="Q61" s="1">
        <f>$B61*C61</f>
        <v>110250</v>
      </c>
      <c r="R61" s="1">
        <f>$G61*H61</f>
        <v>213360</v>
      </c>
      <c r="U61" s="1">
        <f>$B61*D61</f>
        <v>56040</v>
      </c>
      <c r="V61" s="1">
        <f>$G61*I61</f>
        <v>102900</v>
      </c>
      <c r="Y61" s="1">
        <f>$B61*E61</f>
        <v>54210</v>
      </c>
      <c r="Z61" s="1">
        <f>$G61*J61</f>
        <v>110460</v>
      </c>
    </row>
    <row r="62" spans="2:26" x14ac:dyDescent="0.15">
      <c r="B62" s="24">
        <v>31</v>
      </c>
      <c r="C62" s="19">
        <v>3695</v>
      </c>
      <c r="D62" s="29">
        <v>1806</v>
      </c>
      <c r="E62" s="26">
        <v>1889</v>
      </c>
      <c r="F62" s="21"/>
      <c r="G62" s="24">
        <v>71</v>
      </c>
      <c r="H62" s="19">
        <v>2997</v>
      </c>
      <c r="I62" s="29">
        <v>1418</v>
      </c>
      <c r="J62" s="26">
        <v>1579</v>
      </c>
      <c r="K62" s="21"/>
      <c r="L62" s="24" t="s">
        <v>32</v>
      </c>
      <c r="M62" s="32">
        <v>7.4586187354842082</v>
      </c>
      <c r="N62" s="33">
        <v>6.2183316443543655</v>
      </c>
      <c r="O62" s="33">
        <v>8.6566760476303948</v>
      </c>
      <c r="Q62" s="1">
        <f>$B62*C62</f>
        <v>114545</v>
      </c>
      <c r="R62" s="1">
        <f>$G62*H62</f>
        <v>212787</v>
      </c>
      <c r="U62" s="1">
        <f>$B62*D62</f>
        <v>55986</v>
      </c>
      <c r="V62" s="1">
        <f>$G62*I62</f>
        <v>100678</v>
      </c>
      <c r="Y62" s="1">
        <f>$B62*E62</f>
        <v>58559</v>
      </c>
      <c r="Z62" s="1">
        <f>$G62*J62</f>
        <v>112109</v>
      </c>
    </row>
    <row r="63" spans="2:26" x14ac:dyDescent="0.15">
      <c r="B63" s="24">
        <v>32</v>
      </c>
      <c r="C63" s="19">
        <v>3687</v>
      </c>
      <c r="D63" s="29">
        <v>1794</v>
      </c>
      <c r="E63" s="26">
        <v>1893</v>
      </c>
      <c r="F63" s="21"/>
      <c r="G63" s="24">
        <v>72</v>
      </c>
      <c r="H63" s="19">
        <v>2738</v>
      </c>
      <c r="I63" s="29">
        <v>1318</v>
      </c>
      <c r="J63" s="26">
        <v>1420</v>
      </c>
      <c r="K63" s="21"/>
      <c r="L63" s="24"/>
      <c r="M63" s="30"/>
      <c r="N63" s="31"/>
      <c r="O63" s="13"/>
      <c r="Q63" s="1">
        <f>$B63*C63</f>
        <v>117984</v>
      </c>
      <c r="R63" s="1">
        <f>$G63*H63</f>
        <v>197136</v>
      </c>
      <c r="U63" s="1">
        <f>$B63*D63</f>
        <v>57408</v>
      </c>
      <c r="V63" s="1">
        <f>$G63*I63</f>
        <v>94896</v>
      </c>
      <c r="Y63" s="1">
        <f>$B63*E63</f>
        <v>60576</v>
      </c>
      <c r="Z63" s="1">
        <f>$G63*J63</f>
        <v>102240</v>
      </c>
    </row>
    <row r="64" spans="2:26" x14ac:dyDescent="0.15">
      <c r="B64" s="24">
        <v>33</v>
      </c>
      <c r="C64" s="19">
        <v>4127</v>
      </c>
      <c r="D64" s="29">
        <v>1983</v>
      </c>
      <c r="E64" s="26">
        <v>2144</v>
      </c>
      <c r="F64" s="21"/>
      <c r="G64" s="24">
        <v>73</v>
      </c>
      <c r="H64" s="19">
        <v>2360</v>
      </c>
      <c r="I64" s="29">
        <v>1158</v>
      </c>
      <c r="J64" s="26">
        <v>1202</v>
      </c>
      <c r="K64" s="21"/>
      <c r="L64" s="24"/>
      <c r="M64" s="30"/>
      <c r="N64" s="31"/>
      <c r="O64" s="13"/>
      <c r="Q64" s="1">
        <f>$B64*C64</f>
        <v>136191</v>
      </c>
      <c r="R64" s="1">
        <f>$G64*H64</f>
        <v>172280</v>
      </c>
      <c r="U64" s="1">
        <f>$B64*D64</f>
        <v>65439</v>
      </c>
      <c r="V64" s="1">
        <f>$G64*I64</f>
        <v>84534</v>
      </c>
      <c r="Y64" s="1">
        <f>$B64*E64</f>
        <v>70752</v>
      </c>
      <c r="Z64" s="1">
        <f>$G64*J64</f>
        <v>87746</v>
      </c>
    </row>
    <row r="65" spans="2:27" x14ac:dyDescent="0.15">
      <c r="B65" s="24">
        <v>34</v>
      </c>
      <c r="C65" s="19">
        <v>4231</v>
      </c>
      <c r="D65" s="29">
        <v>2097</v>
      </c>
      <c r="E65" s="26">
        <v>2134</v>
      </c>
      <c r="F65" s="21"/>
      <c r="G65" s="24">
        <v>74</v>
      </c>
      <c r="H65" s="19">
        <v>2115</v>
      </c>
      <c r="I65" s="29">
        <v>1021</v>
      </c>
      <c r="J65" s="26">
        <v>1094</v>
      </c>
      <c r="K65" s="21"/>
      <c r="L65" s="24" t="s">
        <v>36</v>
      </c>
      <c r="M65" s="32">
        <v>41.904925459673535</v>
      </c>
      <c r="N65" s="33">
        <v>41.019314363432713</v>
      </c>
      <c r="O65" s="33">
        <v>42.76038292364067</v>
      </c>
      <c r="Q65" s="1">
        <f>$B65*C65</f>
        <v>143854</v>
      </c>
      <c r="R65" s="1">
        <f>$G65*H65</f>
        <v>156510</v>
      </c>
      <c r="U65" s="1">
        <f>$B65*D65</f>
        <v>71298</v>
      </c>
      <c r="V65" s="1">
        <f>$G65*I65</f>
        <v>75554</v>
      </c>
      <c r="Y65" s="1">
        <f>$B65*E65</f>
        <v>72556</v>
      </c>
      <c r="Z65" s="1">
        <f>$G65*J65</f>
        <v>80956</v>
      </c>
    </row>
    <row r="66" spans="2:27" x14ac:dyDescent="0.15">
      <c r="B66" s="24"/>
      <c r="C66" s="19"/>
      <c r="D66" s="29"/>
      <c r="E66" s="26"/>
      <c r="F66" s="21"/>
      <c r="G66" s="24"/>
      <c r="H66" s="19"/>
      <c r="I66" s="29"/>
      <c r="J66" s="26"/>
      <c r="K66" s="21"/>
      <c r="L66" s="24"/>
      <c r="M66" s="30"/>
      <c r="N66" s="31"/>
      <c r="O66" s="13"/>
    </row>
    <row r="67" spans="2:27" x14ac:dyDescent="0.15">
      <c r="B67" s="24" t="s">
        <v>37</v>
      </c>
      <c r="C67" s="19">
        <v>23953</v>
      </c>
      <c r="D67" s="20">
        <v>11635</v>
      </c>
      <c r="E67" s="20">
        <v>12318</v>
      </c>
      <c r="F67" s="21"/>
      <c r="G67" s="24" t="s">
        <v>38</v>
      </c>
      <c r="H67" s="19">
        <v>9947</v>
      </c>
      <c r="I67" s="20">
        <v>4712</v>
      </c>
      <c r="J67" s="20">
        <v>5235</v>
      </c>
      <c r="K67" s="21"/>
      <c r="L67" s="24"/>
      <c r="M67" s="30"/>
      <c r="N67" s="24"/>
      <c r="O67" s="24"/>
    </row>
    <row r="68" spans="2:27" x14ac:dyDescent="0.15">
      <c r="B68" s="24"/>
      <c r="C68" s="19"/>
      <c r="D68" s="29"/>
      <c r="E68" s="26"/>
      <c r="F68" s="21"/>
      <c r="G68" s="24"/>
      <c r="H68" s="19"/>
      <c r="I68" s="29"/>
      <c r="J68" s="26"/>
      <c r="K68" s="21"/>
      <c r="L68" s="24"/>
      <c r="M68" s="30"/>
      <c r="N68" s="31"/>
      <c r="O68" s="13"/>
    </row>
    <row r="69" spans="2:27" x14ac:dyDescent="0.15">
      <c r="B69" s="24">
        <v>35</v>
      </c>
      <c r="C69" s="19">
        <v>4383</v>
      </c>
      <c r="D69" s="29">
        <v>2136</v>
      </c>
      <c r="E69" s="26">
        <v>2247</v>
      </c>
      <c r="F69" s="21"/>
      <c r="G69" s="24">
        <v>75</v>
      </c>
      <c r="H69" s="19">
        <v>2255</v>
      </c>
      <c r="I69" s="29">
        <v>1073</v>
      </c>
      <c r="J69" s="26">
        <v>1182</v>
      </c>
      <c r="K69" s="21"/>
      <c r="L69" s="24"/>
      <c r="M69" s="30"/>
      <c r="N69" s="31"/>
      <c r="O69" s="13"/>
      <c r="Q69" s="1">
        <f>$B69*C69</f>
        <v>153405</v>
      </c>
      <c r="R69" s="1">
        <f>$G69*H69</f>
        <v>169125</v>
      </c>
      <c r="U69" s="1">
        <f>$B69*D69</f>
        <v>74760</v>
      </c>
      <c r="V69" s="1">
        <f>$G69*I69</f>
        <v>80475</v>
      </c>
      <c r="Y69" s="1">
        <f>$B69*E69</f>
        <v>78645</v>
      </c>
      <c r="Z69" s="1">
        <f>$G69*J69</f>
        <v>88650</v>
      </c>
    </row>
    <row r="70" spans="2:27" x14ac:dyDescent="0.15">
      <c r="B70" s="24">
        <v>36</v>
      </c>
      <c r="C70" s="19">
        <v>4492</v>
      </c>
      <c r="D70" s="29">
        <v>2200</v>
      </c>
      <c r="E70" s="26">
        <v>2292</v>
      </c>
      <c r="F70" s="21"/>
      <c r="G70" s="24">
        <v>76</v>
      </c>
      <c r="H70" s="19">
        <v>2089</v>
      </c>
      <c r="I70" s="29">
        <v>968</v>
      </c>
      <c r="J70" s="26">
        <v>1121</v>
      </c>
      <c r="K70" s="21"/>
      <c r="L70" s="24"/>
      <c r="M70" s="30"/>
      <c r="N70" s="31"/>
      <c r="O70" s="13"/>
      <c r="Q70" s="1">
        <f>$B70*C70</f>
        <v>161712</v>
      </c>
      <c r="R70" s="1">
        <f>$G70*H70</f>
        <v>158764</v>
      </c>
      <c r="U70" s="1">
        <f>$B70*D70</f>
        <v>79200</v>
      </c>
      <c r="V70" s="1">
        <f>$G70*I70</f>
        <v>73568</v>
      </c>
      <c r="Y70" s="1">
        <f>$B70*E70</f>
        <v>82512</v>
      </c>
      <c r="Z70" s="1">
        <f>$G70*J70</f>
        <v>85196</v>
      </c>
    </row>
    <row r="71" spans="2:27" ht="13.5" customHeight="1" x14ac:dyDescent="0.15">
      <c r="B71" s="24">
        <v>37</v>
      </c>
      <c r="C71" s="19">
        <v>4707</v>
      </c>
      <c r="D71" s="29">
        <v>2284</v>
      </c>
      <c r="E71" s="26">
        <v>2423</v>
      </c>
      <c r="F71" s="21"/>
      <c r="G71" s="24">
        <v>77</v>
      </c>
      <c r="H71" s="19">
        <v>2105</v>
      </c>
      <c r="I71" s="29">
        <v>1061</v>
      </c>
      <c r="J71" s="26">
        <v>1044</v>
      </c>
      <c r="K71" s="21"/>
      <c r="L71" s="24"/>
      <c r="M71" s="30"/>
      <c r="N71" s="31"/>
      <c r="O71" s="13"/>
      <c r="P71" s="34"/>
      <c r="Q71" s="1">
        <f>$B71*C71</f>
        <v>174159</v>
      </c>
      <c r="R71" s="1">
        <f>$G71*H71</f>
        <v>162085</v>
      </c>
      <c r="U71" s="1">
        <f>$B71*D71</f>
        <v>84508</v>
      </c>
      <c r="V71" s="1">
        <f>$G71*I71</f>
        <v>81697</v>
      </c>
      <c r="Y71" s="1">
        <f>$B71*E71</f>
        <v>89651</v>
      </c>
      <c r="Z71" s="1">
        <f>$G71*J71</f>
        <v>80388</v>
      </c>
    </row>
    <row r="72" spans="2:27" x14ac:dyDescent="0.15">
      <c r="B72" s="24">
        <v>38</v>
      </c>
      <c r="C72" s="19">
        <v>4957</v>
      </c>
      <c r="D72" s="29">
        <v>2382</v>
      </c>
      <c r="E72" s="26">
        <v>2575</v>
      </c>
      <c r="F72" s="21"/>
      <c r="G72" s="24">
        <v>78</v>
      </c>
      <c r="H72" s="19">
        <v>1835</v>
      </c>
      <c r="I72" s="29">
        <v>877</v>
      </c>
      <c r="J72" s="26">
        <v>958</v>
      </c>
      <c r="K72" s="21"/>
      <c r="L72" s="24"/>
      <c r="M72" s="30"/>
      <c r="N72" s="31"/>
      <c r="O72" s="13"/>
      <c r="P72" s="34"/>
      <c r="Q72" s="1">
        <f>$B72*C72</f>
        <v>188366</v>
      </c>
      <c r="R72" s="1">
        <f>$G72*H72</f>
        <v>143130</v>
      </c>
      <c r="U72" s="1">
        <f>$B72*D72</f>
        <v>90516</v>
      </c>
      <c r="V72" s="1">
        <f>$G72*I72</f>
        <v>68406</v>
      </c>
      <c r="Y72" s="1">
        <f>$B72*E72</f>
        <v>97850</v>
      </c>
      <c r="Z72" s="1">
        <f>$G72*J72</f>
        <v>74724</v>
      </c>
    </row>
    <row r="73" spans="2:27" x14ac:dyDescent="0.15">
      <c r="B73" s="24">
        <v>39</v>
      </c>
      <c r="C73" s="19">
        <v>5414</v>
      </c>
      <c r="D73" s="29">
        <v>2633</v>
      </c>
      <c r="E73" s="26">
        <v>2781</v>
      </c>
      <c r="F73" s="21"/>
      <c r="G73" s="24">
        <v>79</v>
      </c>
      <c r="H73" s="19">
        <v>1663</v>
      </c>
      <c r="I73" s="29">
        <v>733</v>
      </c>
      <c r="J73" s="26">
        <v>930</v>
      </c>
      <c r="K73" s="21"/>
      <c r="L73" s="24"/>
      <c r="M73" s="30"/>
      <c r="N73" s="31"/>
      <c r="O73" s="13"/>
      <c r="Q73" s="1">
        <f>$B73*C73</f>
        <v>211146</v>
      </c>
      <c r="R73" s="1">
        <f>$G73*H73</f>
        <v>131377</v>
      </c>
      <c r="U73" s="1">
        <f>$B73*D73</f>
        <v>102687</v>
      </c>
      <c r="V73" s="1">
        <f>$G73*I73</f>
        <v>57907</v>
      </c>
      <c r="Y73" s="1">
        <f>$B73*E73</f>
        <v>108459</v>
      </c>
      <c r="Z73" s="1">
        <f>$G73*J73</f>
        <v>73470</v>
      </c>
    </row>
    <row r="74" spans="2:27" ht="14.25" thickBot="1" x14ac:dyDescent="0.2">
      <c r="B74" s="8"/>
      <c r="C74" s="35"/>
      <c r="D74" s="36"/>
      <c r="E74" s="37"/>
      <c r="F74" s="38"/>
      <c r="G74" s="10"/>
      <c r="H74" s="39"/>
      <c r="I74" s="37"/>
      <c r="J74" s="37"/>
      <c r="K74" s="38"/>
      <c r="L74" s="10"/>
      <c r="M74" s="40"/>
      <c r="N74" s="10"/>
      <c r="O74" s="10"/>
    </row>
    <row r="75" spans="2:27" x14ac:dyDescent="0.15">
      <c r="Q75" s="1">
        <f>SUM(Q13:Q73)</f>
        <v>2946409</v>
      </c>
      <c r="R75" s="1">
        <f>SUM(R13:R73)</f>
        <v>8599721</v>
      </c>
      <c r="S75" s="1">
        <f>SUM(S13:S73)</f>
        <v>1093593</v>
      </c>
      <c r="U75" s="1">
        <f>SUM(U13:U73)</f>
        <v>1464614</v>
      </c>
      <c r="V75" s="1">
        <f>SUM(V13:V73)</f>
        <v>4223200</v>
      </c>
      <c r="W75" s="1">
        <f>SUM(W13:W73)</f>
        <v>389759</v>
      </c>
      <c r="Y75" s="1">
        <f>SUM(Y13:Y73)</f>
        <v>1481795</v>
      </c>
      <c r="Z75" s="1">
        <f>SUM(Z13:Z73)</f>
        <v>4376521</v>
      </c>
      <c r="AA75" s="1">
        <f>SUM(AA13:AA73)</f>
        <v>703834</v>
      </c>
    </row>
  </sheetData>
  <mergeCells count="6">
    <mergeCell ref="H7:J7"/>
    <mergeCell ref="L7:L8"/>
    <mergeCell ref="M7:O7"/>
    <mergeCell ref="B7:B8"/>
    <mergeCell ref="C7:E7"/>
    <mergeCell ref="G7:G8"/>
  </mergeCells>
  <phoneticPr fontId="2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aoba</vt:lpstr>
    </vt:vector>
  </TitlesOfParts>
  <Company>横浜市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横浜市</cp:lastModifiedBy>
  <dcterms:created xsi:type="dcterms:W3CDTF">2013-04-02T07:46:24Z</dcterms:created>
  <dcterms:modified xsi:type="dcterms:W3CDTF">2018-12-07T05:13:08Z</dcterms:modified>
</cp:coreProperties>
</file>