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1380" yWindow="-60" windowWidth="13365" windowHeight="7155"/>
  </bookViews>
  <sheets>
    <sheet name="１収益的収入及び支出" sheetId="7" r:id="rId1"/>
    <sheet name="資本的収入及び支出" sheetId="8" r:id="rId2"/>
    <sheet name="２キャッシュフロー計算書" sheetId="4" r:id="rId3"/>
    <sheet name="３給与費明細書(1)" sheetId="25" r:id="rId4"/>
    <sheet name="給与費明細書(2)" sheetId="26" r:id="rId5"/>
    <sheet name="給与費明細書(3)ｱ,ｲ" sheetId="27" r:id="rId6"/>
    <sheet name="給与費明細書(3)ｳ" sheetId="28" r:id="rId7"/>
    <sheet name="給与費明細書(3)ｴ" sheetId="29" r:id="rId8"/>
    <sheet name="４債務負担行為" sheetId="16" r:id="rId9"/>
    <sheet name="5貸借対照表（30年度）" sheetId="30" r:id="rId10"/>
    <sheet name="注記" sheetId="9" r:id="rId11"/>
    <sheet name="６損益計算書（29年度）" sheetId="6" r:id="rId12"/>
    <sheet name="７貸借対照表（29年度）" sheetId="18" r:id="rId13"/>
  </sheets>
  <definedNames>
    <definedName name="_xlnm.Print_Area" localSheetId="0">'１収益的収入及び支出'!$A$1:$O$45</definedName>
    <definedName name="_xlnm.Print_Area" localSheetId="2">'２キャッシュフロー計算書'!$A$1:$N$41</definedName>
    <definedName name="_xlnm.Print_Area" localSheetId="3">'３給与費明細書(1)'!$A$1:$AE$27</definedName>
    <definedName name="_xlnm.Print_Area" localSheetId="8">'４債務負担行為'!$A$1:$H$20</definedName>
    <definedName name="_xlnm.Print_Area" localSheetId="9">'5貸借対照表（30年度）'!$A$1:$U$115</definedName>
    <definedName name="_xlnm.Print_Area" localSheetId="11">'６損益計算書（29年度）'!$A$1:$T$37</definedName>
    <definedName name="_xlnm.Print_Area" localSheetId="12">'７貸借対照表（29年度）'!$A$1:$U$115</definedName>
    <definedName name="_xlnm.Print_Area" localSheetId="4">'給与費明細書(2)'!$A$1:$AX$16</definedName>
    <definedName name="_xlnm.Print_Area" localSheetId="5">'給与費明細書(3)ｱ,ｲ'!$A$1:$AX$32</definedName>
    <definedName name="_xlnm.Print_Area" localSheetId="6">'給与費明細書(3)ｳ'!$A$1:$BC$23</definedName>
    <definedName name="_xlnm.Print_Area" localSheetId="7">'給与費明細書(3)ｴ'!$A$1:$BB$88</definedName>
    <definedName name="_xlnm.Print_Area" localSheetId="1">資本的収入及び支出!$A$1:$O$29</definedName>
    <definedName name="_xlnm.Print_Area" localSheetId="10">注記!$A$1:$BA$64</definedName>
    <definedName name="Z_B3FB6617_0949_4E28_A4E3_63DE5BD0CC0A_.wvu.PrintArea" localSheetId="0" hidden="1">'１収益的収入及び支出'!$B$2:$O$16</definedName>
    <definedName name="Z_B3FB6617_0949_4E28_A4E3_63DE5BD0CC0A_.wvu.PrintArea" localSheetId="2" hidden="1">'２キャッシュフロー計算書'!$A$1:$N$30</definedName>
    <definedName name="Z_B3FB6617_0949_4E28_A4E3_63DE5BD0CC0A_.wvu.PrintArea" localSheetId="9" hidden="1">'5貸借対照表（30年度）'!$A$1:$U$28</definedName>
    <definedName name="Z_B3FB6617_0949_4E28_A4E3_63DE5BD0CC0A_.wvu.PrintArea" localSheetId="11" hidden="1">'６損益計算書（29年度）'!$A$1:$T$23</definedName>
    <definedName name="Z_B3FB6617_0949_4E28_A4E3_63DE5BD0CC0A_.wvu.PrintArea" localSheetId="12" hidden="1">'７貸借対照表（29年度）'!$A$1:$U$28</definedName>
    <definedName name="Z_B3FB6617_0949_4E28_A4E3_63DE5BD0CC0A_.wvu.PrintArea" localSheetId="1" hidden="1">資本的収入及び支出!$B$2:$O$17</definedName>
    <definedName name="Z_B3FB6617_0949_4E28_A4E3_63DE5BD0CC0A_.wvu.PrintArea" localSheetId="10" hidden="1">注記!$A$1:$N$35</definedName>
    <definedName name="Z_B3FB6617_0949_4E28_A4E3_63DE5BD0CC0A_.wvu.PrintTitles" localSheetId="0" hidden="1">'１収益的収入及び支出'!$8:$8</definedName>
    <definedName name="Z_B3FB6617_0949_4E28_A4E3_63DE5BD0CC0A_.wvu.PrintTitles" localSheetId="2" hidden="1">'２キャッシュフロー計算書'!$5:$6</definedName>
    <definedName name="Z_B3FB6617_0949_4E28_A4E3_63DE5BD0CC0A_.wvu.PrintTitles" localSheetId="9" hidden="1">'5貸借対照表（30年度）'!$5:$6</definedName>
    <definedName name="Z_B3FB6617_0949_4E28_A4E3_63DE5BD0CC0A_.wvu.PrintTitles" localSheetId="11" hidden="1">'６損益計算書（29年度）'!$4:$5</definedName>
    <definedName name="Z_B3FB6617_0949_4E28_A4E3_63DE5BD0CC0A_.wvu.PrintTitles" localSheetId="12" hidden="1">'７貸借対照表（29年度）'!$5:$6</definedName>
    <definedName name="Z_B3FB6617_0949_4E28_A4E3_63DE5BD0CC0A_.wvu.PrintTitles" localSheetId="1" hidden="1">資本的収入及び支出!$5:$5</definedName>
    <definedName name="Z_B3FB6617_0949_4E28_A4E3_63DE5BD0CC0A_.wvu.PrintTitles" localSheetId="10" hidden="1">注記!$7:$8</definedName>
  </definedNames>
  <calcPr calcId="152511"/>
</workbook>
</file>

<file path=xl/calcChain.xml><?xml version="1.0" encoding="utf-8"?>
<calcChain xmlns="http://schemas.openxmlformats.org/spreadsheetml/2006/main">
  <c r="Y12" i="26" l="1"/>
  <c r="H16" i="16" l="1"/>
  <c r="H17" i="16"/>
  <c r="F16" i="16" l="1"/>
  <c r="F17" i="16"/>
  <c r="G17" i="16"/>
  <c r="G16" i="16"/>
  <c r="AA38" i="29" l="1"/>
  <c r="W38" i="29"/>
  <c r="S38" i="29"/>
  <c r="AA37" i="29"/>
  <c r="W37" i="29"/>
  <c r="S37" i="29"/>
  <c r="B16" i="16" l="1"/>
  <c r="K13" i="8" l="1"/>
  <c r="W13" i="25" l="1"/>
  <c r="AC13" i="25" s="1"/>
  <c r="K16" i="25"/>
  <c r="AY21" i="28"/>
  <c r="AW21" i="28"/>
  <c r="AU21" i="28"/>
  <c r="AQ21" i="28"/>
  <c r="AO21" i="28"/>
  <c r="AM21" i="28"/>
  <c r="AI21" i="28"/>
  <c r="AE21" i="28"/>
  <c r="AA21" i="28"/>
  <c r="S21" i="28"/>
  <c r="L18" i="4" l="1"/>
  <c r="Q110" i="30" l="1"/>
  <c r="Q107" i="30"/>
  <c r="N98" i="30"/>
  <c r="N96" i="30"/>
  <c r="N94" i="30"/>
  <c r="N92" i="30"/>
  <c r="N90" i="30"/>
  <c r="N88" i="30"/>
  <c r="Q79" i="30"/>
  <c r="Q72" i="30"/>
  <c r="Q67" i="30"/>
  <c r="Q64" i="30"/>
  <c r="T45" i="30"/>
  <c r="Q36" i="30"/>
  <c r="K34" i="30"/>
  <c r="Q25" i="30"/>
  <c r="N20" i="30"/>
  <c r="N18" i="30"/>
  <c r="N16" i="30"/>
  <c r="N14" i="30"/>
  <c r="N12" i="30"/>
  <c r="N10" i="30"/>
  <c r="N8" i="30"/>
  <c r="T111" i="30" l="1"/>
  <c r="T112" i="30" s="1"/>
  <c r="Q99" i="30"/>
  <c r="T100" i="30" s="1"/>
  <c r="T81" i="30"/>
  <c r="T68" i="30"/>
  <c r="Q22" i="30"/>
  <c r="T37" i="30" s="1"/>
  <c r="T46" i="30" s="1"/>
  <c r="S12" i="28"/>
  <c r="AA12" i="28"/>
  <c r="AE12" i="28"/>
  <c r="AI12" i="28"/>
  <c r="AM12" i="28"/>
  <c r="AO12" i="28"/>
  <c r="AQ12" i="28"/>
  <c r="AU12" i="28"/>
  <c r="AW12" i="28"/>
  <c r="AY12" i="28"/>
  <c r="AD30" i="27"/>
  <c r="AI30" i="27"/>
  <c r="AN30" i="27"/>
  <c r="AS30" i="27"/>
  <c r="Y8" i="26"/>
  <c r="W8" i="25"/>
  <c r="AC8" i="25" s="1"/>
  <c r="K17" i="25"/>
  <c r="H18" i="25"/>
  <c r="I18" i="25"/>
  <c r="K18" i="25"/>
  <c r="N18" i="25"/>
  <c r="O18" i="25"/>
  <c r="Q18" i="25"/>
  <c r="R18" i="25"/>
  <c r="T18" i="25"/>
  <c r="U18" i="25"/>
  <c r="Z18" i="25"/>
  <c r="AA18" i="25"/>
  <c r="E27" i="25"/>
  <c r="F27" i="25"/>
  <c r="H27" i="25"/>
  <c r="I27" i="25"/>
  <c r="K27" i="25"/>
  <c r="L27" i="25"/>
  <c r="N27" i="25"/>
  <c r="O27" i="25"/>
  <c r="Q27" i="25"/>
  <c r="R27" i="25"/>
  <c r="T27" i="25"/>
  <c r="U27" i="25"/>
  <c r="W27" i="25"/>
  <c r="X27" i="25"/>
  <c r="Z27" i="25"/>
  <c r="AA27" i="25"/>
  <c r="AC27" i="25"/>
  <c r="AD27" i="25"/>
  <c r="X18" i="25" l="1"/>
  <c r="W18" i="25"/>
  <c r="T101" i="30"/>
  <c r="T113" i="30" s="1"/>
  <c r="AD18" i="25"/>
  <c r="AC18" i="25"/>
  <c r="Q72" i="18" l="1"/>
  <c r="Q110" i="18"/>
  <c r="Q107" i="18"/>
  <c r="N98" i="18"/>
  <c r="N96" i="18"/>
  <c r="N94" i="18"/>
  <c r="N92" i="18"/>
  <c r="N90" i="18"/>
  <c r="N88" i="18"/>
  <c r="Q79" i="18"/>
  <c r="Q67" i="18"/>
  <c r="Q64" i="18"/>
  <c r="T45" i="18"/>
  <c r="Q36" i="18"/>
  <c r="K34" i="18"/>
  <c r="Q25" i="18"/>
  <c r="N20" i="18"/>
  <c r="N18" i="18"/>
  <c r="N16" i="18"/>
  <c r="N14" i="18"/>
  <c r="N12" i="18"/>
  <c r="N10" i="18"/>
  <c r="N8" i="18"/>
  <c r="T111" i="18" l="1"/>
  <c r="T112" i="18" s="1"/>
  <c r="T81" i="18"/>
  <c r="T68" i="18"/>
  <c r="Q99" i="18"/>
  <c r="T100" i="18" s="1"/>
  <c r="Q22" i="18"/>
  <c r="T37" i="18" s="1"/>
  <c r="T46" i="18" s="1"/>
  <c r="T101" i="18" l="1"/>
  <c r="T113" i="18" s="1"/>
  <c r="K15" i="8"/>
  <c r="P6" i="6" l="1"/>
  <c r="L19" i="4" l="1"/>
  <c r="P21" i="6" l="1"/>
  <c r="P28" i="6"/>
  <c r="S28" i="6" l="1"/>
  <c r="P15" i="6"/>
  <c r="S16" i="6" s="1"/>
  <c r="S29" i="6" l="1"/>
  <c r="S32" i="6" s="1"/>
  <c r="S34" i="6" s="1"/>
  <c r="K21" i="8" l="1"/>
  <c r="K11" i="8" l="1"/>
  <c r="K9" i="8" l="1"/>
  <c r="K7" i="8"/>
  <c r="K19" i="7"/>
  <c r="K24" i="7"/>
  <c r="K6" i="8" l="1"/>
  <c r="K13" i="7"/>
  <c r="K10" i="7"/>
  <c r="K9" i="7" l="1"/>
  <c r="K28" i="8" l="1"/>
  <c r="K20" i="8" s="1"/>
  <c r="K34" i="7"/>
  <c r="K23" i="7" l="1"/>
</calcChain>
</file>

<file path=xl/sharedStrings.xml><?xml version="1.0" encoding="utf-8"?>
<sst xmlns="http://schemas.openxmlformats.org/spreadsheetml/2006/main" count="824" uniqueCount="460">
  <si>
    <t>１　業務活動によるキャッシュ・フロー</t>
    <rPh sb="2" eb="4">
      <t>ギョウム</t>
    </rPh>
    <rPh sb="4" eb="6">
      <t>カツドウ</t>
    </rPh>
    <phoneticPr fontId="3"/>
  </si>
  <si>
    <t>当年度純利益</t>
    <rPh sb="0" eb="3">
      <t>トウネンド</t>
    </rPh>
    <rPh sb="3" eb="6">
      <t>ジュンリエキ</t>
    </rPh>
    <phoneticPr fontId="3"/>
  </si>
  <si>
    <t>減価償却費</t>
    <rPh sb="0" eb="2">
      <t>ゲンカ</t>
    </rPh>
    <rPh sb="2" eb="4">
      <t>ショウキャク</t>
    </rPh>
    <rPh sb="4" eb="5">
      <t>ヒ</t>
    </rPh>
    <phoneticPr fontId="3"/>
  </si>
  <si>
    <t>長期前受金戻入額</t>
    <rPh sb="0" eb="2">
      <t>チョウキ</t>
    </rPh>
    <rPh sb="2" eb="5">
      <t>マエウケキン</t>
    </rPh>
    <rPh sb="5" eb="7">
      <t>レイニュウ</t>
    </rPh>
    <rPh sb="7" eb="8">
      <t>ガク</t>
    </rPh>
    <phoneticPr fontId="3"/>
  </si>
  <si>
    <t>支払利息</t>
    <rPh sb="0" eb="2">
      <t>シハライ</t>
    </rPh>
    <rPh sb="2" eb="4">
      <t>リソク</t>
    </rPh>
    <phoneticPr fontId="3"/>
  </si>
  <si>
    <t>未払金の増加額</t>
    <rPh sb="0" eb="1">
      <t>ミ</t>
    </rPh>
    <rPh sb="1" eb="2">
      <t>バライ</t>
    </rPh>
    <rPh sb="2" eb="3">
      <t>キン</t>
    </rPh>
    <rPh sb="4" eb="6">
      <t>ゾウカ</t>
    </rPh>
    <rPh sb="6" eb="7">
      <t>ガク</t>
    </rPh>
    <phoneticPr fontId="3"/>
  </si>
  <si>
    <t>小　　計</t>
    <rPh sb="0" eb="1">
      <t>ショウ</t>
    </rPh>
    <rPh sb="3" eb="4">
      <t>ケイ</t>
    </rPh>
    <phoneticPr fontId="3"/>
  </si>
  <si>
    <t>利息の支払額</t>
    <rPh sb="0" eb="2">
      <t>リソク</t>
    </rPh>
    <rPh sb="3" eb="5">
      <t>シハライ</t>
    </rPh>
    <rPh sb="5" eb="6">
      <t>ガク</t>
    </rPh>
    <phoneticPr fontId="3"/>
  </si>
  <si>
    <t>業務活動によるキャッシュ・フロー</t>
    <rPh sb="0" eb="2">
      <t>ギョウム</t>
    </rPh>
    <rPh sb="2" eb="4">
      <t>カツドウ</t>
    </rPh>
    <phoneticPr fontId="3"/>
  </si>
  <si>
    <t>２　投資活動によるキャッシュ・フロー</t>
    <rPh sb="2" eb="4">
      <t>トウシ</t>
    </rPh>
    <rPh sb="4" eb="6">
      <t>カツドウ</t>
    </rPh>
    <phoneticPr fontId="3"/>
  </si>
  <si>
    <t>有形固定資産の取得による支出</t>
    <rPh sb="0" eb="2">
      <t>ユウケイ</t>
    </rPh>
    <rPh sb="2" eb="4">
      <t>コテイ</t>
    </rPh>
    <rPh sb="4" eb="6">
      <t>シサン</t>
    </rPh>
    <rPh sb="7" eb="9">
      <t>シュトク</t>
    </rPh>
    <rPh sb="12" eb="14">
      <t>シシュツ</t>
    </rPh>
    <phoneticPr fontId="3"/>
  </si>
  <si>
    <t>投資活動によるキャッシュ・フロー</t>
    <rPh sb="0" eb="2">
      <t>トウシ</t>
    </rPh>
    <rPh sb="2" eb="4">
      <t>カツドウ</t>
    </rPh>
    <phoneticPr fontId="3"/>
  </si>
  <si>
    <t>△</t>
    <phoneticPr fontId="3"/>
  </si>
  <si>
    <t>３　財務活動によるキャッシュ・フロー</t>
    <rPh sb="2" eb="4">
      <t>ザイム</t>
    </rPh>
    <rPh sb="4" eb="6">
      <t>カツドウ</t>
    </rPh>
    <phoneticPr fontId="3"/>
  </si>
  <si>
    <t>財務活動によるキャッシュ・フロー</t>
    <rPh sb="0" eb="2">
      <t>ザイム</t>
    </rPh>
    <rPh sb="2" eb="4">
      <t>カツドウ</t>
    </rPh>
    <phoneticPr fontId="3"/>
  </si>
  <si>
    <t xml:space="preserve">（単位　千円）  </t>
    <phoneticPr fontId="3"/>
  </si>
  <si>
    <t>資　　　産　　　の　　　部</t>
    <rPh sb="0" eb="1">
      <t>シ</t>
    </rPh>
    <rPh sb="4" eb="5">
      <t>サン</t>
    </rPh>
    <rPh sb="12" eb="13">
      <t>ブ</t>
    </rPh>
    <phoneticPr fontId="3"/>
  </si>
  <si>
    <t>ア</t>
    <phoneticPr fontId="3"/>
  </si>
  <si>
    <t>土地</t>
    <rPh sb="0" eb="2">
      <t>トチ</t>
    </rPh>
    <phoneticPr fontId="3"/>
  </si>
  <si>
    <t>建物</t>
    <rPh sb="0" eb="2">
      <t>タテモノ</t>
    </rPh>
    <phoneticPr fontId="3"/>
  </si>
  <si>
    <t>イ</t>
    <phoneticPr fontId="3"/>
  </si>
  <si>
    <t>減価償却累計額</t>
    <rPh sb="0" eb="2">
      <t>ゲンカ</t>
    </rPh>
    <rPh sb="2" eb="4">
      <t>ショウキャク</t>
    </rPh>
    <rPh sb="4" eb="6">
      <t>ルイケイ</t>
    </rPh>
    <rPh sb="6" eb="7">
      <t>ガク</t>
    </rPh>
    <phoneticPr fontId="3"/>
  </si>
  <si>
    <t>ウ</t>
    <phoneticPr fontId="3"/>
  </si>
  <si>
    <t>エ</t>
    <phoneticPr fontId="3"/>
  </si>
  <si>
    <t>構築物</t>
    <rPh sb="0" eb="3">
      <t>コウチクブツ</t>
    </rPh>
    <phoneticPr fontId="3"/>
  </si>
  <si>
    <t>オ</t>
    <phoneticPr fontId="3"/>
  </si>
  <si>
    <t>カ</t>
    <phoneticPr fontId="3"/>
  </si>
  <si>
    <t>キ</t>
    <phoneticPr fontId="3"/>
  </si>
  <si>
    <t>工具、器具及び備品</t>
    <rPh sb="0" eb="2">
      <t>コウグ</t>
    </rPh>
    <rPh sb="3" eb="5">
      <t>キグ</t>
    </rPh>
    <rPh sb="5" eb="6">
      <t>オヨ</t>
    </rPh>
    <rPh sb="7" eb="9">
      <t>ビヒン</t>
    </rPh>
    <phoneticPr fontId="3"/>
  </si>
  <si>
    <t>建設仮勘定</t>
    <rPh sb="0" eb="2">
      <t>ケンセツ</t>
    </rPh>
    <rPh sb="2" eb="5">
      <t>カリカンジョウ</t>
    </rPh>
    <phoneticPr fontId="3"/>
  </si>
  <si>
    <t>(1)</t>
    <phoneticPr fontId="3"/>
  </si>
  <si>
    <t>(2)</t>
    <phoneticPr fontId="3"/>
  </si>
  <si>
    <t>有形固定資産合計</t>
    <rPh sb="6" eb="7">
      <t>ア</t>
    </rPh>
    <rPh sb="7" eb="8">
      <t>ケイ</t>
    </rPh>
    <phoneticPr fontId="3"/>
  </si>
  <si>
    <t xml:space="preserve">有 形 固 定 資 産  </t>
    <phoneticPr fontId="3"/>
  </si>
  <si>
    <t xml:space="preserve">無 形 固 定 資 産  </t>
    <rPh sb="0" eb="1">
      <t>ム</t>
    </rPh>
    <phoneticPr fontId="3"/>
  </si>
  <si>
    <t>無形固定資産合計</t>
    <rPh sb="0" eb="1">
      <t>ナ</t>
    </rPh>
    <rPh sb="6" eb="7">
      <t>ア</t>
    </rPh>
    <rPh sb="7" eb="8">
      <t>ケイ</t>
    </rPh>
    <phoneticPr fontId="3"/>
  </si>
  <si>
    <t>(3)</t>
    <phoneticPr fontId="3"/>
  </si>
  <si>
    <t>投資その他の資産</t>
    <rPh sb="0" eb="2">
      <t>トウシ</t>
    </rPh>
    <rPh sb="4" eb="5">
      <t>タ</t>
    </rPh>
    <rPh sb="6" eb="8">
      <t>シサン</t>
    </rPh>
    <phoneticPr fontId="3"/>
  </si>
  <si>
    <t>貸倒引当金</t>
    <rPh sb="0" eb="2">
      <t>カシダオレ</t>
    </rPh>
    <rPh sb="2" eb="4">
      <t>ヒキアテ</t>
    </rPh>
    <rPh sb="4" eb="5">
      <t>キン</t>
    </rPh>
    <phoneticPr fontId="3"/>
  </si>
  <si>
    <t>その他投資</t>
    <rPh sb="2" eb="3">
      <t>タ</t>
    </rPh>
    <rPh sb="3" eb="5">
      <t>トウシ</t>
    </rPh>
    <phoneticPr fontId="3"/>
  </si>
  <si>
    <t>固定資産合計</t>
    <rPh sb="4" eb="5">
      <t>ア</t>
    </rPh>
    <rPh sb="5" eb="6">
      <t>ケイ</t>
    </rPh>
    <phoneticPr fontId="3"/>
  </si>
  <si>
    <t>投資その他の資産合計</t>
    <rPh sb="0" eb="2">
      <t>トウシ</t>
    </rPh>
    <rPh sb="4" eb="5">
      <t>タ</t>
    </rPh>
    <rPh sb="6" eb="8">
      <t>シサン</t>
    </rPh>
    <rPh sb="8" eb="10">
      <t>ゴウケイ</t>
    </rPh>
    <phoneticPr fontId="3"/>
  </si>
  <si>
    <t>現金・預金</t>
    <rPh sb="0" eb="2">
      <t>ゲンキン</t>
    </rPh>
    <rPh sb="3" eb="5">
      <t>ヨキン</t>
    </rPh>
    <phoneticPr fontId="3"/>
  </si>
  <si>
    <t>未収金</t>
    <rPh sb="0" eb="3">
      <t>ミシュウキン</t>
    </rPh>
    <phoneticPr fontId="3"/>
  </si>
  <si>
    <t>貯蔵品</t>
    <rPh sb="0" eb="3">
      <t>チョゾウヒン</t>
    </rPh>
    <phoneticPr fontId="3"/>
  </si>
  <si>
    <t>流動資産合計</t>
    <rPh sb="0" eb="2">
      <t>リュウドウ</t>
    </rPh>
    <rPh sb="2" eb="4">
      <t>シサン</t>
    </rPh>
    <rPh sb="4" eb="6">
      <t>ゴウケイ</t>
    </rPh>
    <phoneticPr fontId="3"/>
  </si>
  <si>
    <t>資産合計</t>
    <rPh sb="0" eb="2">
      <t>シサン</t>
    </rPh>
    <rPh sb="2" eb="4">
      <t>ゴウケイ</t>
    </rPh>
    <phoneticPr fontId="3"/>
  </si>
  <si>
    <t>(4)</t>
    <phoneticPr fontId="3"/>
  </si>
  <si>
    <t>(5)</t>
    <phoneticPr fontId="3"/>
  </si>
  <si>
    <t>負　　　債　　　の　　　部</t>
    <rPh sb="0" eb="1">
      <t>フ</t>
    </rPh>
    <rPh sb="4" eb="5">
      <t>サイ</t>
    </rPh>
    <rPh sb="12" eb="13">
      <t>ブ</t>
    </rPh>
    <phoneticPr fontId="3"/>
  </si>
  <si>
    <t>企業債</t>
    <rPh sb="0" eb="2">
      <t>キギョウ</t>
    </rPh>
    <rPh sb="2" eb="3">
      <t>サイ</t>
    </rPh>
    <phoneticPr fontId="3"/>
  </si>
  <si>
    <t>企業債合計</t>
    <rPh sb="0" eb="2">
      <t>キギョウ</t>
    </rPh>
    <rPh sb="2" eb="3">
      <t>サイ</t>
    </rPh>
    <rPh sb="3" eb="5">
      <t>ゴウケイ</t>
    </rPh>
    <phoneticPr fontId="3"/>
  </si>
  <si>
    <t>引当金</t>
    <rPh sb="0" eb="2">
      <t>ヒキアテ</t>
    </rPh>
    <rPh sb="2" eb="3">
      <t>キン</t>
    </rPh>
    <phoneticPr fontId="3"/>
  </si>
  <si>
    <t>退職給付引当金</t>
    <rPh sb="0" eb="2">
      <t>タイショク</t>
    </rPh>
    <rPh sb="2" eb="4">
      <t>キュウフ</t>
    </rPh>
    <rPh sb="4" eb="6">
      <t>ヒキアテ</t>
    </rPh>
    <rPh sb="6" eb="7">
      <t>キン</t>
    </rPh>
    <phoneticPr fontId="3"/>
  </si>
  <si>
    <t>引当金合計</t>
    <rPh sb="0" eb="2">
      <t>ヒキアテ</t>
    </rPh>
    <rPh sb="2" eb="3">
      <t>キン</t>
    </rPh>
    <rPh sb="3" eb="5">
      <t>ゴウケイ</t>
    </rPh>
    <phoneticPr fontId="3"/>
  </si>
  <si>
    <t>未払金</t>
    <rPh sb="0" eb="1">
      <t>ミ</t>
    </rPh>
    <rPh sb="1" eb="2">
      <t>バラ</t>
    </rPh>
    <rPh sb="2" eb="3">
      <t>キン</t>
    </rPh>
    <phoneticPr fontId="3"/>
  </si>
  <si>
    <t>預り金</t>
    <rPh sb="0" eb="1">
      <t>アズカ</t>
    </rPh>
    <rPh sb="2" eb="3">
      <t>カネ</t>
    </rPh>
    <phoneticPr fontId="3"/>
  </si>
  <si>
    <t>賞与引当金</t>
    <rPh sb="0" eb="2">
      <t>ショウヨ</t>
    </rPh>
    <rPh sb="2" eb="4">
      <t>ヒキアテ</t>
    </rPh>
    <rPh sb="4" eb="5">
      <t>キン</t>
    </rPh>
    <phoneticPr fontId="3"/>
  </si>
  <si>
    <t>流動負債合計</t>
    <rPh sb="0" eb="2">
      <t>リュウドウ</t>
    </rPh>
    <rPh sb="2" eb="4">
      <t>フサイ</t>
    </rPh>
    <rPh sb="4" eb="6">
      <t>ゴウケイ</t>
    </rPh>
    <phoneticPr fontId="3"/>
  </si>
  <si>
    <t>固定負債合計</t>
    <rPh sb="0" eb="2">
      <t>コテイ</t>
    </rPh>
    <rPh sb="2" eb="4">
      <t>フサイ</t>
    </rPh>
    <rPh sb="4" eb="6">
      <t>ゴウケイ</t>
    </rPh>
    <phoneticPr fontId="3"/>
  </si>
  <si>
    <t>長期前受金</t>
    <rPh sb="0" eb="2">
      <t>チョウキ</t>
    </rPh>
    <rPh sb="2" eb="5">
      <t>マエウケキン</t>
    </rPh>
    <phoneticPr fontId="3"/>
  </si>
  <si>
    <t>収益化累計額</t>
    <rPh sb="0" eb="3">
      <t>シュウエキカ</t>
    </rPh>
    <rPh sb="3" eb="5">
      <t>ルイケイ</t>
    </rPh>
    <rPh sb="5" eb="6">
      <t>ガク</t>
    </rPh>
    <phoneticPr fontId="3"/>
  </si>
  <si>
    <t>受贈財産評価額</t>
    <rPh sb="0" eb="2">
      <t>ジュゾウ</t>
    </rPh>
    <rPh sb="2" eb="4">
      <t>ザイサン</t>
    </rPh>
    <rPh sb="4" eb="7">
      <t>ヒョウカガク</t>
    </rPh>
    <phoneticPr fontId="3"/>
  </si>
  <si>
    <t>その他長期前受金</t>
    <rPh sb="2" eb="3">
      <t>タ</t>
    </rPh>
    <rPh sb="3" eb="5">
      <t>チョウキ</t>
    </rPh>
    <rPh sb="5" eb="8">
      <t>マエウケキン</t>
    </rPh>
    <phoneticPr fontId="3"/>
  </si>
  <si>
    <t>長期前受金合計</t>
    <rPh sb="0" eb="2">
      <t>チョウキ</t>
    </rPh>
    <rPh sb="2" eb="5">
      <t>マエウケキン</t>
    </rPh>
    <rPh sb="5" eb="7">
      <t>ゴウケイ</t>
    </rPh>
    <phoneticPr fontId="3"/>
  </si>
  <si>
    <t>繰延収益合計</t>
    <rPh sb="0" eb="2">
      <t>クリノベ</t>
    </rPh>
    <rPh sb="2" eb="4">
      <t>シュウエキ</t>
    </rPh>
    <rPh sb="4" eb="6">
      <t>ゴウケイ</t>
    </rPh>
    <phoneticPr fontId="3"/>
  </si>
  <si>
    <t>負債合計</t>
    <rPh sb="0" eb="2">
      <t>フサイ</t>
    </rPh>
    <rPh sb="2" eb="4">
      <t>ゴウケイ</t>
    </rPh>
    <phoneticPr fontId="3"/>
  </si>
  <si>
    <t>資　　　本　　　の　　　部</t>
    <rPh sb="0" eb="1">
      <t>シ</t>
    </rPh>
    <rPh sb="4" eb="5">
      <t>ホン</t>
    </rPh>
    <rPh sb="12" eb="13">
      <t>ブ</t>
    </rPh>
    <phoneticPr fontId="3"/>
  </si>
  <si>
    <t>資本剰余金</t>
    <rPh sb="0" eb="2">
      <t>シホン</t>
    </rPh>
    <rPh sb="2" eb="5">
      <t>ジョウヨキン</t>
    </rPh>
    <phoneticPr fontId="3"/>
  </si>
  <si>
    <t>資本剰余金合計</t>
    <rPh sb="0" eb="2">
      <t>シホン</t>
    </rPh>
    <rPh sb="2" eb="5">
      <t>ジョウヨキン</t>
    </rPh>
    <rPh sb="5" eb="7">
      <t>ゴウケイ</t>
    </rPh>
    <phoneticPr fontId="3"/>
  </si>
  <si>
    <t>剰余金合計</t>
    <rPh sb="0" eb="3">
      <t>ジョウヨキン</t>
    </rPh>
    <rPh sb="3" eb="5">
      <t>ゴウケイ</t>
    </rPh>
    <phoneticPr fontId="3"/>
  </si>
  <si>
    <t>資本合計</t>
    <rPh sb="0" eb="2">
      <t>シホン</t>
    </rPh>
    <rPh sb="2" eb="4">
      <t>ゴウケイ</t>
    </rPh>
    <phoneticPr fontId="3"/>
  </si>
  <si>
    <t>負債資本合計</t>
    <rPh sb="0" eb="2">
      <t>フサイ</t>
    </rPh>
    <rPh sb="2" eb="4">
      <t>シホン</t>
    </rPh>
    <rPh sb="4" eb="6">
      <t>ゴウケイ</t>
    </rPh>
    <phoneticPr fontId="3"/>
  </si>
  <si>
    <t>６　資　　　 本 　　　金</t>
    <rPh sb="2" eb="3">
      <t>シ</t>
    </rPh>
    <rPh sb="7" eb="8">
      <t>ホン</t>
    </rPh>
    <rPh sb="12" eb="13">
      <t>キン</t>
    </rPh>
    <phoneticPr fontId="3"/>
  </si>
  <si>
    <t>７　剰　　　 余　　　 金</t>
    <rPh sb="2" eb="3">
      <t>ジョウ</t>
    </rPh>
    <rPh sb="7" eb="8">
      <t>ヨ</t>
    </rPh>
    <rPh sb="12" eb="13">
      <t>キン</t>
    </rPh>
    <phoneticPr fontId="3"/>
  </si>
  <si>
    <t>１　固　　定　　資　　産</t>
    <rPh sb="2" eb="3">
      <t>モトヨリ</t>
    </rPh>
    <rPh sb="5" eb="6">
      <t>サダム</t>
    </rPh>
    <rPh sb="8" eb="9">
      <t>シ</t>
    </rPh>
    <rPh sb="11" eb="12">
      <t>サン</t>
    </rPh>
    <phoneticPr fontId="3"/>
  </si>
  <si>
    <t>２　流　　動  　資　  産</t>
    <rPh sb="2" eb="3">
      <t>リュウ</t>
    </rPh>
    <rPh sb="5" eb="6">
      <t>ドウ</t>
    </rPh>
    <rPh sb="9" eb="10">
      <t>シ</t>
    </rPh>
    <rPh sb="13" eb="14">
      <t>サン</t>
    </rPh>
    <phoneticPr fontId="3"/>
  </si>
  <si>
    <t>３　固  　定　  負　  債</t>
    <rPh sb="2" eb="3">
      <t>モトヨリ</t>
    </rPh>
    <rPh sb="6" eb="7">
      <t>サダム</t>
    </rPh>
    <rPh sb="10" eb="11">
      <t>マ</t>
    </rPh>
    <rPh sb="14" eb="15">
      <t>サイ</t>
    </rPh>
    <phoneticPr fontId="3"/>
  </si>
  <si>
    <t>４　流  　動 　 負　  債</t>
    <rPh sb="2" eb="3">
      <t>ナガ</t>
    </rPh>
    <rPh sb="6" eb="7">
      <t>ドウ</t>
    </rPh>
    <rPh sb="10" eb="11">
      <t>マ</t>
    </rPh>
    <rPh sb="14" eb="15">
      <t>サイ</t>
    </rPh>
    <phoneticPr fontId="3"/>
  </si>
  <si>
    <t>５　繰　　延　　収　　益</t>
    <rPh sb="2" eb="3">
      <t>クリ</t>
    </rPh>
    <rPh sb="5" eb="6">
      <t>エン</t>
    </rPh>
    <rPh sb="8" eb="9">
      <t>オサム</t>
    </rPh>
    <rPh sb="11" eb="12">
      <t>エキ</t>
    </rPh>
    <phoneticPr fontId="3"/>
  </si>
  <si>
    <t>建設改良費の財源に
充てるための企業債</t>
    <rPh sb="0" eb="2">
      <t>ケンセツ</t>
    </rPh>
    <rPh sb="2" eb="4">
      <t>カイリョウ</t>
    </rPh>
    <rPh sb="4" eb="5">
      <t>ヒ</t>
    </rPh>
    <rPh sb="6" eb="8">
      <t>ザイゲン</t>
    </rPh>
    <rPh sb="10" eb="11">
      <t>ア</t>
    </rPh>
    <rPh sb="16" eb="18">
      <t>キギョウ</t>
    </rPh>
    <rPh sb="18" eb="19">
      <t>サイ</t>
    </rPh>
    <phoneticPr fontId="3"/>
  </si>
  <si>
    <t>⑴</t>
  </si>
  <si>
    <t>⑴</t>
    <phoneticPr fontId="3"/>
  </si>
  <si>
    <t>⑵</t>
  </si>
  <si>
    <t>⑵</t>
    <phoneticPr fontId="3"/>
  </si>
  <si>
    <t>⑶</t>
  </si>
  <si>
    <t>⑶</t>
    <phoneticPr fontId="3"/>
  </si>
  <si>
    <t>⑷</t>
  </si>
  <si>
    <t>⑷</t>
    <phoneticPr fontId="3"/>
  </si>
  <si>
    <t>⑸</t>
    <phoneticPr fontId="3"/>
  </si>
  <si>
    <t>⑹</t>
    <phoneticPr fontId="3"/>
  </si>
  <si>
    <t>⑺</t>
    <phoneticPr fontId="3"/>
  </si>
  <si>
    <t>⑻</t>
    <phoneticPr fontId="3"/>
  </si>
  <si>
    <t>一般会計補助金</t>
    <rPh sb="0" eb="2">
      <t>イッパン</t>
    </rPh>
    <rPh sb="2" eb="4">
      <t>カイケイ</t>
    </rPh>
    <rPh sb="4" eb="7">
      <t>ホジョキン</t>
    </rPh>
    <phoneticPr fontId="3"/>
  </si>
  <si>
    <t>長期前受金戻入</t>
    <rPh sb="0" eb="2">
      <t>チョウキ</t>
    </rPh>
    <rPh sb="2" eb="5">
      <t>マエウケキン</t>
    </rPh>
    <rPh sb="5" eb="7">
      <t>レイニュウ</t>
    </rPh>
    <phoneticPr fontId="3"/>
  </si>
  <si>
    <t>雑収益</t>
    <rPh sb="0" eb="3">
      <t>ザツシュウエキ</t>
    </rPh>
    <phoneticPr fontId="3"/>
  </si>
  <si>
    <t>支払利息及び企業債取扱諸費</t>
    <rPh sb="0" eb="2">
      <t>シハライ</t>
    </rPh>
    <rPh sb="2" eb="4">
      <t>リソク</t>
    </rPh>
    <rPh sb="4" eb="5">
      <t>オヨ</t>
    </rPh>
    <rPh sb="6" eb="8">
      <t>キギョウ</t>
    </rPh>
    <rPh sb="8" eb="9">
      <t>サイ</t>
    </rPh>
    <rPh sb="9" eb="11">
      <t>トリアツカイ</t>
    </rPh>
    <rPh sb="11" eb="12">
      <t>ショ</t>
    </rPh>
    <rPh sb="12" eb="13">
      <t>ヒ</t>
    </rPh>
    <phoneticPr fontId="3"/>
  </si>
  <si>
    <t>雑支出</t>
    <rPh sb="0" eb="1">
      <t>ザツ</t>
    </rPh>
    <rPh sb="1" eb="3">
      <t>シシュツ</t>
    </rPh>
    <phoneticPr fontId="3"/>
  </si>
  <si>
    <t>２</t>
    <phoneticPr fontId="3"/>
  </si>
  <si>
    <t>１</t>
    <phoneticPr fontId="3"/>
  </si>
  <si>
    <t>３</t>
    <phoneticPr fontId="3"/>
  </si>
  <si>
    <t>営業費用</t>
    <phoneticPr fontId="3"/>
  </si>
  <si>
    <t>営業収益</t>
    <phoneticPr fontId="3"/>
  </si>
  <si>
    <t>営業外収益</t>
    <rPh sb="0" eb="1">
      <t>エイ</t>
    </rPh>
    <rPh sb="1" eb="2">
      <t>ギョウ</t>
    </rPh>
    <rPh sb="2" eb="3">
      <t>ソト</t>
    </rPh>
    <rPh sb="3" eb="4">
      <t>オサム</t>
    </rPh>
    <rPh sb="4" eb="5">
      <t>エキ</t>
    </rPh>
    <phoneticPr fontId="3"/>
  </si>
  <si>
    <t>５</t>
    <phoneticPr fontId="3"/>
  </si>
  <si>
    <t>４</t>
    <phoneticPr fontId="3"/>
  </si>
  <si>
    <t>特別損失</t>
    <rPh sb="0" eb="2">
      <t>トクベツ</t>
    </rPh>
    <rPh sb="2" eb="4">
      <t>ソンシツ</t>
    </rPh>
    <phoneticPr fontId="3"/>
  </si>
  <si>
    <t>経常利益</t>
    <rPh sb="0" eb="1">
      <t>キョウ</t>
    </rPh>
    <rPh sb="1" eb="2">
      <t>ツネ</t>
    </rPh>
    <rPh sb="2" eb="3">
      <t>リ</t>
    </rPh>
    <rPh sb="3" eb="4">
      <t>エキ</t>
    </rPh>
    <phoneticPr fontId="3"/>
  </si>
  <si>
    <t>営業外費用</t>
    <phoneticPr fontId="3"/>
  </si>
  <si>
    <t>その他特別損失</t>
    <rPh sb="2" eb="3">
      <t>タ</t>
    </rPh>
    <rPh sb="3" eb="5">
      <t>トクベツ</t>
    </rPh>
    <rPh sb="5" eb="7">
      <t>ソンシツ</t>
    </rPh>
    <phoneticPr fontId="3"/>
  </si>
  <si>
    <t>当年度純利益</t>
    <rPh sb="0" eb="2">
      <t>トウネンド</t>
    </rPh>
    <rPh sb="2" eb="5">
      <t>ジュンリエキ</t>
    </rPh>
    <phoneticPr fontId="3"/>
  </si>
  <si>
    <t>前年度繰越欠損金</t>
    <rPh sb="0" eb="2">
      <t>ゼンネンド</t>
    </rPh>
    <rPh sb="2" eb="4">
      <t>クリコシ</t>
    </rPh>
    <rPh sb="4" eb="7">
      <t>ケッソンキン</t>
    </rPh>
    <phoneticPr fontId="3"/>
  </si>
  <si>
    <t>△</t>
    <phoneticPr fontId="3"/>
  </si>
  <si>
    <t>収 益 的 収 入 及 び 支 出</t>
    <rPh sb="0" eb="1">
      <t>オサム</t>
    </rPh>
    <rPh sb="2" eb="3">
      <t>エキ</t>
    </rPh>
    <rPh sb="4" eb="5">
      <t>マト</t>
    </rPh>
    <rPh sb="6" eb="7">
      <t>オサム</t>
    </rPh>
    <rPh sb="8" eb="9">
      <t>ニュウ</t>
    </rPh>
    <rPh sb="10" eb="11">
      <t>オヨ</t>
    </rPh>
    <rPh sb="14" eb="15">
      <t>シ</t>
    </rPh>
    <rPh sb="16" eb="17">
      <t>デ</t>
    </rPh>
    <phoneticPr fontId="4"/>
  </si>
  <si>
    <t>収　　　　　　入</t>
    <rPh sb="0" eb="1">
      <t>オサム</t>
    </rPh>
    <rPh sb="7" eb="8">
      <t>ニュウ</t>
    </rPh>
    <phoneticPr fontId="4"/>
  </si>
  <si>
    <t>款</t>
    <rPh sb="0" eb="1">
      <t>カン</t>
    </rPh>
    <phoneticPr fontId="4"/>
  </si>
  <si>
    <t>項</t>
    <rPh sb="0" eb="1">
      <t>コウ</t>
    </rPh>
    <phoneticPr fontId="4"/>
  </si>
  <si>
    <t>目</t>
    <rPh sb="0" eb="1">
      <t>モク</t>
    </rPh>
    <phoneticPr fontId="4"/>
  </si>
  <si>
    <t>予　定　額</t>
    <rPh sb="0" eb="1">
      <t>ヨ</t>
    </rPh>
    <rPh sb="2" eb="3">
      <t>サダム</t>
    </rPh>
    <rPh sb="4" eb="5">
      <t>ガク</t>
    </rPh>
    <phoneticPr fontId="4"/>
  </si>
  <si>
    <t>説　　　　　　　　　明</t>
    <rPh sb="0" eb="1">
      <t>セツ</t>
    </rPh>
    <rPh sb="10" eb="11">
      <t>メイ</t>
    </rPh>
    <phoneticPr fontId="4"/>
  </si>
  <si>
    <t>営業収益</t>
    <rPh sb="0" eb="2">
      <t>エイギョウ</t>
    </rPh>
    <rPh sb="2" eb="4">
      <t>シュウエキ</t>
    </rPh>
    <phoneticPr fontId="4"/>
  </si>
  <si>
    <t>営業外収益</t>
    <rPh sb="0" eb="3">
      <t>エイギョウガイ</t>
    </rPh>
    <rPh sb="3" eb="5">
      <t>シュウエキ</t>
    </rPh>
    <phoneticPr fontId="4"/>
  </si>
  <si>
    <t>一般会計補助金</t>
    <rPh sb="0" eb="2">
      <t>イッパン</t>
    </rPh>
    <rPh sb="2" eb="4">
      <t>カイケイ</t>
    </rPh>
    <rPh sb="4" eb="7">
      <t>ホジョキン</t>
    </rPh>
    <phoneticPr fontId="4"/>
  </si>
  <si>
    <t>長期前受金戻入</t>
    <rPh sb="0" eb="2">
      <t>チョウキ</t>
    </rPh>
    <rPh sb="2" eb="5">
      <t>マエウケキン</t>
    </rPh>
    <rPh sb="5" eb="7">
      <t>レイニュウ</t>
    </rPh>
    <phoneticPr fontId="4"/>
  </si>
  <si>
    <t>雑収益</t>
    <rPh sb="0" eb="3">
      <t>ザツシュウエキ</t>
    </rPh>
    <phoneticPr fontId="4"/>
  </si>
  <si>
    <t>特別利益</t>
    <rPh sb="0" eb="2">
      <t>トクベツ</t>
    </rPh>
    <rPh sb="2" eb="4">
      <t>リエキ</t>
    </rPh>
    <phoneticPr fontId="4"/>
  </si>
  <si>
    <t>その他特別利益</t>
    <rPh sb="2" eb="3">
      <t>タ</t>
    </rPh>
    <rPh sb="3" eb="5">
      <t>トクベツ</t>
    </rPh>
    <rPh sb="5" eb="7">
      <t>リエキ</t>
    </rPh>
    <phoneticPr fontId="4"/>
  </si>
  <si>
    <t>支　　　　　　出</t>
    <rPh sb="0" eb="1">
      <t>シ</t>
    </rPh>
    <rPh sb="7" eb="8">
      <t>デ</t>
    </rPh>
    <phoneticPr fontId="4"/>
  </si>
  <si>
    <t>営業費用</t>
    <rPh sb="0" eb="2">
      <t>エイギョウ</t>
    </rPh>
    <rPh sb="2" eb="4">
      <t>ヒヨウ</t>
    </rPh>
    <phoneticPr fontId="4"/>
  </si>
  <si>
    <t>減価償却費</t>
    <rPh sb="0" eb="2">
      <t>ゲンカ</t>
    </rPh>
    <rPh sb="2" eb="4">
      <t>ショウキャク</t>
    </rPh>
    <rPh sb="4" eb="5">
      <t>ヒ</t>
    </rPh>
    <phoneticPr fontId="4"/>
  </si>
  <si>
    <t>償却資産に対する減価償却費</t>
    <rPh sb="0" eb="2">
      <t>ショウキャク</t>
    </rPh>
    <rPh sb="2" eb="4">
      <t>シサン</t>
    </rPh>
    <rPh sb="5" eb="6">
      <t>タイ</t>
    </rPh>
    <rPh sb="8" eb="10">
      <t>ゲンカ</t>
    </rPh>
    <rPh sb="10" eb="12">
      <t>ショウキャク</t>
    </rPh>
    <rPh sb="12" eb="13">
      <t>ヒ</t>
    </rPh>
    <phoneticPr fontId="4"/>
  </si>
  <si>
    <t>営業外費用</t>
    <rPh sb="0" eb="3">
      <t>エイギョウガイ</t>
    </rPh>
    <rPh sb="3" eb="5">
      <t>ヒヨウ</t>
    </rPh>
    <phoneticPr fontId="4"/>
  </si>
  <si>
    <t>支払利息及び
企業債取扱諸費</t>
    <rPh sb="0" eb="2">
      <t>シハライ</t>
    </rPh>
    <rPh sb="2" eb="4">
      <t>リソク</t>
    </rPh>
    <rPh sb="4" eb="5">
      <t>オヨ</t>
    </rPh>
    <rPh sb="7" eb="9">
      <t>キギョウ</t>
    </rPh>
    <rPh sb="9" eb="10">
      <t>サイ</t>
    </rPh>
    <rPh sb="10" eb="12">
      <t>トリアツカイ</t>
    </rPh>
    <rPh sb="12" eb="13">
      <t>ショ</t>
    </rPh>
    <rPh sb="13" eb="14">
      <t>ヒ</t>
    </rPh>
    <phoneticPr fontId="4"/>
  </si>
  <si>
    <t>一時借入金利息、企業債利息及び企業債の元利支払手数料その他取扱諸費</t>
    <rPh sb="0" eb="2">
      <t>イチジ</t>
    </rPh>
    <rPh sb="2" eb="4">
      <t>カリイレ</t>
    </rPh>
    <rPh sb="4" eb="5">
      <t>キン</t>
    </rPh>
    <rPh sb="5" eb="7">
      <t>リソク</t>
    </rPh>
    <rPh sb="8" eb="10">
      <t>キギョウ</t>
    </rPh>
    <rPh sb="10" eb="11">
      <t>サイ</t>
    </rPh>
    <rPh sb="11" eb="13">
      <t>リソク</t>
    </rPh>
    <rPh sb="13" eb="14">
      <t>オヨ</t>
    </rPh>
    <rPh sb="15" eb="17">
      <t>キギョウ</t>
    </rPh>
    <rPh sb="17" eb="18">
      <t>サイ</t>
    </rPh>
    <rPh sb="19" eb="21">
      <t>ガンリ</t>
    </rPh>
    <rPh sb="21" eb="23">
      <t>シハライ</t>
    </rPh>
    <rPh sb="23" eb="26">
      <t>テスウリョウ</t>
    </rPh>
    <rPh sb="28" eb="29">
      <t>ホカ</t>
    </rPh>
    <rPh sb="29" eb="31">
      <t>トリアツカイ</t>
    </rPh>
    <rPh sb="31" eb="32">
      <t>ショ</t>
    </rPh>
    <rPh sb="32" eb="33">
      <t>ヒ</t>
    </rPh>
    <phoneticPr fontId="4"/>
  </si>
  <si>
    <t>消費税及び
地方消費税</t>
    <rPh sb="0" eb="3">
      <t>ショウヒゼイ</t>
    </rPh>
    <rPh sb="3" eb="4">
      <t>オヨ</t>
    </rPh>
    <rPh sb="6" eb="8">
      <t>チホウ</t>
    </rPh>
    <rPh sb="8" eb="11">
      <t>ショウヒゼイ</t>
    </rPh>
    <phoneticPr fontId="4"/>
  </si>
  <si>
    <t>納付額</t>
    <rPh sb="0" eb="2">
      <t>ノウフ</t>
    </rPh>
    <rPh sb="2" eb="3">
      <t>ガク</t>
    </rPh>
    <phoneticPr fontId="4"/>
  </si>
  <si>
    <t>雑支出</t>
    <rPh sb="0" eb="1">
      <t>ザツ</t>
    </rPh>
    <rPh sb="1" eb="3">
      <t>シシュツ</t>
    </rPh>
    <phoneticPr fontId="4"/>
  </si>
  <si>
    <t>特別損失</t>
    <rPh sb="0" eb="2">
      <t>トクベツ</t>
    </rPh>
    <rPh sb="2" eb="4">
      <t>ソンシツ</t>
    </rPh>
    <phoneticPr fontId="4"/>
  </si>
  <si>
    <t>予備費</t>
    <rPh sb="0" eb="3">
      <t>ヨビヒ</t>
    </rPh>
    <phoneticPr fontId="4"/>
  </si>
  <si>
    <t>資 本 的 収 入 及 び 支 出</t>
    <rPh sb="0" eb="1">
      <t>シ</t>
    </rPh>
    <rPh sb="2" eb="3">
      <t>ホン</t>
    </rPh>
    <rPh sb="4" eb="5">
      <t>マト</t>
    </rPh>
    <rPh sb="6" eb="7">
      <t>オサム</t>
    </rPh>
    <rPh sb="8" eb="9">
      <t>ニュウ</t>
    </rPh>
    <rPh sb="10" eb="11">
      <t>オヨ</t>
    </rPh>
    <rPh sb="14" eb="15">
      <t>シ</t>
    </rPh>
    <rPh sb="16" eb="17">
      <t>デ</t>
    </rPh>
    <phoneticPr fontId="4"/>
  </si>
  <si>
    <t>企業債</t>
    <rPh sb="0" eb="2">
      <t>キギョウ</t>
    </rPh>
    <rPh sb="2" eb="3">
      <t>サイ</t>
    </rPh>
    <phoneticPr fontId="4"/>
  </si>
  <si>
    <t>国庫補助金</t>
    <rPh sb="0" eb="2">
      <t>コッコ</t>
    </rPh>
    <rPh sb="2" eb="5">
      <t>ホジョキン</t>
    </rPh>
    <phoneticPr fontId="4"/>
  </si>
  <si>
    <t>建設改良費</t>
    <rPh sb="0" eb="2">
      <t>ケンセツ</t>
    </rPh>
    <rPh sb="2" eb="4">
      <t>カイリョウ</t>
    </rPh>
    <rPh sb="4" eb="5">
      <t>ヒ</t>
    </rPh>
    <phoneticPr fontId="4"/>
  </si>
  <si>
    <t>企業債償還金</t>
    <rPh sb="0" eb="2">
      <t>キギョウ</t>
    </rPh>
    <rPh sb="2" eb="3">
      <t>サイ</t>
    </rPh>
    <rPh sb="3" eb="6">
      <t>ショウカンキン</t>
    </rPh>
    <phoneticPr fontId="4"/>
  </si>
  <si>
    <t xml:space="preserve">      ⑴　有形固定資産及び無形固定資産</t>
    <rPh sb="8" eb="10">
      <t>ユウケイ</t>
    </rPh>
    <rPh sb="10" eb="12">
      <t>コテイ</t>
    </rPh>
    <rPh sb="12" eb="14">
      <t>シサン</t>
    </rPh>
    <rPh sb="14" eb="15">
      <t>オヨ</t>
    </rPh>
    <rPh sb="16" eb="18">
      <t>ムケイ</t>
    </rPh>
    <rPh sb="18" eb="20">
      <t>コテイ</t>
    </rPh>
    <rPh sb="20" eb="22">
      <t>シサン</t>
    </rPh>
    <phoneticPr fontId="3"/>
  </si>
  <si>
    <t>　　　　　主な耐用年数</t>
    <rPh sb="5" eb="6">
      <t>オモ</t>
    </rPh>
    <rPh sb="7" eb="9">
      <t>タイヨウ</t>
    </rPh>
    <rPh sb="9" eb="11">
      <t>ネンスウ</t>
    </rPh>
    <phoneticPr fontId="3"/>
  </si>
  <si>
    <t>　　３　引当金の計上方法</t>
    <rPh sb="4" eb="6">
      <t>ヒキアテ</t>
    </rPh>
    <rPh sb="6" eb="7">
      <t>キン</t>
    </rPh>
    <rPh sb="8" eb="10">
      <t>ケイジョウ</t>
    </rPh>
    <rPh sb="10" eb="12">
      <t>ホウホウ</t>
    </rPh>
    <phoneticPr fontId="3"/>
  </si>
  <si>
    <t>　　　⑴　退職給付引当金</t>
    <rPh sb="5" eb="7">
      <t>タイショク</t>
    </rPh>
    <rPh sb="7" eb="9">
      <t>キュウフ</t>
    </rPh>
    <rPh sb="9" eb="11">
      <t>ヒキアテ</t>
    </rPh>
    <rPh sb="11" eb="12">
      <t>キン</t>
    </rPh>
    <phoneticPr fontId="3"/>
  </si>
  <si>
    <t>　　　⑵　賞与引当金</t>
    <rPh sb="5" eb="7">
      <t>ショウヨ</t>
    </rPh>
    <rPh sb="7" eb="9">
      <t>ヒキアテ</t>
    </rPh>
    <rPh sb="9" eb="10">
      <t>キン</t>
    </rPh>
    <phoneticPr fontId="3"/>
  </si>
  <si>
    <t>　　　⑶　貸倒引当金</t>
    <rPh sb="5" eb="7">
      <t>カシダオレ</t>
    </rPh>
    <rPh sb="7" eb="9">
      <t>ヒキアテ</t>
    </rPh>
    <rPh sb="9" eb="10">
      <t>キン</t>
    </rPh>
    <phoneticPr fontId="3"/>
  </si>
  <si>
    <t>　　４　消費税等の会計処理</t>
    <rPh sb="4" eb="8">
      <t>ショウヒゼイナド</t>
    </rPh>
    <rPh sb="9" eb="11">
      <t>カイケイ</t>
    </rPh>
    <rPh sb="11" eb="13">
      <t>ショリ</t>
    </rPh>
    <phoneticPr fontId="3"/>
  </si>
  <si>
    <t>　　　　消費税及び地方消費税の会計処理は、税抜き方式によっている。</t>
    <rPh sb="4" eb="7">
      <t>ショウヒゼイ</t>
    </rPh>
    <rPh sb="7" eb="8">
      <t>オヨ</t>
    </rPh>
    <rPh sb="9" eb="11">
      <t>チホウ</t>
    </rPh>
    <rPh sb="11" eb="14">
      <t>ショウヒゼイ</t>
    </rPh>
    <rPh sb="15" eb="17">
      <t>カイケイ</t>
    </rPh>
    <rPh sb="17" eb="19">
      <t>ショリ</t>
    </rPh>
    <rPh sb="21" eb="23">
      <t>ゼイヌキ</t>
    </rPh>
    <rPh sb="24" eb="26">
      <t>ホウシキ</t>
    </rPh>
    <phoneticPr fontId="3"/>
  </si>
  <si>
    <t>　　１　リース取引の処理方法</t>
    <rPh sb="7" eb="9">
      <t>トリヒキ</t>
    </rPh>
    <rPh sb="10" eb="12">
      <t>ショリ</t>
    </rPh>
    <rPh sb="12" eb="14">
      <t>ホウホウ</t>
    </rPh>
    <phoneticPr fontId="3"/>
  </si>
  <si>
    <t>　　２　リース取引に係る経過措置</t>
    <rPh sb="7" eb="9">
      <t>トリヒキ</t>
    </rPh>
    <rPh sb="10" eb="11">
      <t>カカ</t>
    </rPh>
    <rPh sb="12" eb="14">
      <t>ケイカ</t>
    </rPh>
    <rPh sb="14" eb="16">
      <t>ソチ</t>
    </rPh>
    <phoneticPr fontId="3"/>
  </si>
  <si>
    <t>　　３　所有権移転外ファイナンス・リース取引に係る未経過リース料相当額</t>
    <rPh sb="4" eb="10">
      <t>ショユウケンイテンガイ</t>
    </rPh>
    <rPh sb="20" eb="22">
      <t>トリヒキ</t>
    </rPh>
    <rPh sb="23" eb="24">
      <t>カカ</t>
    </rPh>
    <rPh sb="25" eb="26">
      <t>ミ</t>
    </rPh>
    <rPh sb="26" eb="28">
      <t>ケイカ</t>
    </rPh>
    <rPh sb="31" eb="32">
      <t>リョウ</t>
    </rPh>
    <rPh sb="32" eb="34">
      <t>ソウトウ</t>
    </rPh>
    <rPh sb="34" eb="35">
      <t>ガク</t>
    </rPh>
    <phoneticPr fontId="3"/>
  </si>
  <si>
    <t>　　１　退職給付引当金の取崩し</t>
    <rPh sb="4" eb="6">
      <t>タイショク</t>
    </rPh>
    <rPh sb="6" eb="8">
      <t>キュウフ</t>
    </rPh>
    <rPh sb="8" eb="10">
      <t>ヒキアテ</t>
    </rPh>
    <rPh sb="10" eb="11">
      <t>キン</t>
    </rPh>
    <rPh sb="12" eb="14">
      <t>トリクズ</t>
    </rPh>
    <phoneticPr fontId="3"/>
  </si>
  <si>
    <t>　　２　賞与引当金の取崩し</t>
    <rPh sb="4" eb="6">
      <t>ショウヨ</t>
    </rPh>
    <rPh sb="6" eb="8">
      <t>ヒキアテ</t>
    </rPh>
    <rPh sb="8" eb="9">
      <t>キン</t>
    </rPh>
    <rPh sb="10" eb="12">
      <t>トリクズ</t>
    </rPh>
    <phoneticPr fontId="3"/>
  </si>
  <si>
    <t>区分</t>
    <rPh sb="0" eb="2">
      <t>クブン</t>
    </rPh>
    <phoneticPr fontId="4"/>
  </si>
  <si>
    <t>職員数</t>
    <rPh sb="0" eb="3">
      <t>ショクインスウ</t>
    </rPh>
    <phoneticPr fontId="4"/>
  </si>
  <si>
    <t>合計</t>
    <rPh sb="0" eb="2">
      <t>ゴウケイ</t>
    </rPh>
    <phoneticPr fontId="4"/>
  </si>
  <si>
    <t>備考</t>
    <rPh sb="0" eb="2">
      <t>ビコウ</t>
    </rPh>
    <phoneticPr fontId="4"/>
  </si>
  <si>
    <t>給料</t>
    <rPh sb="0" eb="2">
      <t>キュウリョウ</t>
    </rPh>
    <phoneticPr fontId="4"/>
  </si>
  <si>
    <t>地域手当</t>
    <rPh sb="0" eb="2">
      <t>チイキ</t>
    </rPh>
    <rPh sb="2" eb="4">
      <t>テアテ</t>
    </rPh>
    <phoneticPr fontId="4"/>
  </si>
  <si>
    <t>通勤手当</t>
    <rPh sb="0" eb="2">
      <t>ツウキン</t>
    </rPh>
    <rPh sb="2" eb="4">
      <t>テアテ</t>
    </rPh>
    <phoneticPr fontId="4"/>
  </si>
  <si>
    <t>退職手当</t>
    <rPh sb="0" eb="2">
      <t>タイショク</t>
    </rPh>
    <rPh sb="2" eb="4">
      <t>テアテ</t>
    </rPh>
    <phoneticPr fontId="4"/>
  </si>
  <si>
    <t>計</t>
    <rPh sb="0" eb="1">
      <t>ケイ</t>
    </rPh>
    <phoneticPr fontId="4"/>
  </si>
  <si>
    <t>人</t>
    <rPh sb="0" eb="1">
      <t>ニン</t>
    </rPh>
    <phoneticPr fontId="4"/>
  </si>
  <si>
    <t>千円</t>
    <rPh sb="0" eb="2">
      <t>センエン</t>
    </rPh>
    <phoneticPr fontId="4"/>
  </si>
  <si>
    <t>本年度</t>
    <rPh sb="0" eb="3">
      <t>ホンネンド</t>
    </rPh>
    <phoneticPr fontId="4"/>
  </si>
  <si>
    <t>前年度</t>
    <rPh sb="0" eb="3">
      <t>ゼンネンド</t>
    </rPh>
    <phoneticPr fontId="4"/>
  </si>
  <si>
    <t>比　較</t>
    <rPh sb="0" eb="1">
      <t>ヒ</t>
    </rPh>
    <rPh sb="2" eb="3">
      <t>クラベル</t>
    </rPh>
    <phoneticPr fontId="4"/>
  </si>
  <si>
    <t>扶養手当</t>
    <rPh sb="0" eb="2">
      <t>フヨウ</t>
    </rPh>
    <rPh sb="2" eb="4">
      <t>テアテ</t>
    </rPh>
    <phoneticPr fontId="4"/>
  </si>
  <si>
    <t>住居手当</t>
    <rPh sb="0" eb="2">
      <t>ジュウキョ</t>
    </rPh>
    <rPh sb="2" eb="4">
      <t>テアテ</t>
    </rPh>
    <phoneticPr fontId="4"/>
  </si>
  <si>
    <t>増減額</t>
    <rPh sb="0" eb="3">
      <t>ゾウゲンガク</t>
    </rPh>
    <phoneticPr fontId="4"/>
  </si>
  <si>
    <t>増減事由別内訳</t>
    <rPh sb="0" eb="2">
      <t>ゾウゲン</t>
    </rPh>
    <rPh sb="2" eb="4">
      <t>ジユウ</t>
    </rPh>
    <rPh sb="4" eb="5">
      <t>ベツ</t>
    </rPh>
    <rPh sb="5" eb="7">
      <t>ウチワケ</t>
    </rPh>
    <phoneticPr fontId="4"/>
  </si>
  <si>
    <t>説明</t>
    <rPh sb="0" eb="2">
      <t>セツメイ</t>
    </rPh>
    <phoneticPr fontId="4"/>
  </si>
  <si>
    <t>平均給料月額
（本俸）</t>
    <rPh sb="0" eb="2">
      <t>ヘイキン</t>
    </rPh>
    <rPh sb="2" eb="4">
      <t>キュウリョウ</t>
    </rPh>
    <rPh sb="4" eb="6">
      <t>ゲツガク</t>
    </rPh>
    <rPh sb="8" eb="10">
      <t>ホンポウ</t>
    </rPh>
    <phoneticPr fontId="4"/>
  </si>
  <si>
    <t>円</t>
    <rPh sb="0" eb="1">
      <t>エン</t>
    </rPh>
    <phoneticPr fontId="4"/>
  </si>
  <si>
    <t>平均給与月額</t>
    <rPh sb="0" eb="2">
      <t>ヘイキン</t>
    </rPh>
    <rPh sb="2" eb="4">
      <t>キュウヨ</t>
    </rPh>
    <rPh sb="4" eb="6">
      <t>ゲツガク</t>
    </rPh>
    <phoneticPr fontId="4"/>
  </si>
  <si>
    <t>平均年齢</t>
    <rPh sb="0" eb="2">
      <t>ヘイキン</t>
    </rPh>
    <rPh sb="2" eb="4">
      <t>ネンレイ</t>
    </rPh>
    <phoneticPr fontId="4"/>
  </si>
  <si>
    <t>歳</t>
    <rPh sb="0" eb="1">
      <t>サイ</t>
    </rPh>
    <phoneticPr fontId="4"/>
  </si>
  <si>
    <t>○ 平均給与月額は給料・扶養手当・地域手当の合計額である。</t>
    <rPh sb="2" eb="4">
      <t>ヘイキン</t>
    </rPh>
    <rPh sb="4" eb="6">
      <t>キュウヨ</t>
    </rPh>
    <rPh sb="6" eb="8">
      <t>ゲツガク</t>
    </rPh>
    <rPh sb="9" eb="11">
      <t>キュウリョウ</t>
    </rPh>
    <rPh sb="12" eb="14">
      <t>フヨウ</t>
    </rPh>
    <rPh sb="14" eb="16">
      <t>テアテ</t>
    </rPh>
    <rPh sb="17" eb="19">
      <t>チイキ</t>
    </rPh>
    <rPh sb="19" eb="21">
      <t>テアテ</t>
    </rPh>
    <rPh sb="22" eb="24">
      <t>ゴウケイ</t>
    </rPh>
    <rPh sb="24" eb="25">
      <t>ガク</t>
    </rPh>
    <phoneticPr fontId="4"/>
  </si>
  <si>
    <t>本市</t>
    <rPh sb="0" eb="1">
      <t>ホン</t>
    </rPh>
    <rPh sb="1" eb="2">
      <t>シ</t>
    </rPh>
    <phoneticPr fontId="4"/>
  </si>
  <si>
    <t>大学卒</t>
    <rPh sb="0" eb="3">
      <t>ダイガクソツ</t>
    </rPh>
    <phoneticPr fontId="4"/>
  </si>
  <si>
    <t>高校卒</t>
    <rPh sb="0" eb="3">
      <t>コウコウソツ</t>
    </rPh>
    <phoneticPr fontId="4"/>
  </si>
  <si>
    <t>初任給</t>
    <rPh sb="0" eb="3">
      <t>ショニンキュウ</t>
    </rPh>
    <phoneticPr fontId="4"/>
  </si>
  <si>
    <t>採用２年
経過日</t>
    <rPh sb="0" eb="2">
      <t>サイヨウ</t>
    </rPh>
    <rPh sb="3" eb="4">
      <t>ネン</t>
    </rPh>
    <rPh sb="5" eb="7">
      <t>ケイカ</t>
    </rPh>
    <rPh sb="7" eb="8">
      <t>ビ</t>
    </rPh>
    <phoneticPr fontId="4"/>
  </si>
  <si>
    <t xml:space="preserve">円 </t>
    <rPh sb="0" eb="1">
      <t>エン</t>
    </rPh>
    <phoneticPr fontId="4"/>
  </si>
  <si>
    <t>一般職員</t>
    <rPh sb="0" eb="2">
      <t>イッパン</t>
    </rPh>
    <rPh sb="2" eb="4">
      <t>ショクイン</t>
    </rPh>
    <phoneticPr fontId="4"/>
  </si>
  <si>
    <t>８級</t>
    <rPh sb="1" eb="2">
      <t>キュウ</t>
    </rPh>
    <phoneticPr fontId="4"/>
  </si>
  <si>
    <t>７級</t>
    <rPh sb="1" eb="2">
      <t>キュウ</t>
    </rPh>
    <phoneticPr fontId="4"/>
  </si>
  <si>
    <t>６級</t>
    <rPh sb="1" eb="2">
      <t>キュウ</t>
    </rPh>
    <phoneticPr fontId="4"/>
  </si>
  <si>
    <t>５級</t>
    <rPh sb="1" eb="2">
      <t>キュウ</t>
    </rPh>
    <phoneticPr fontId="4"/>
  </si>
  <si>
    <t>４級</t>
    <rPh sb="1" eb="2">
      <t>キュウ</t>
    </rPh>
    <phoneticPr fontId="4"/>
  </si>
  <si>
    <t>３級</t>
    <rPh sb="1" eb="2">
      <t>キュウ</t>
    </rPh>
    <phoneticPr fontId="4"/>
  </si>
  <si>
    <t>２級</t>
    <rPh sb="1" eb="2">
      <t>キュウ</t>
    </rPh>
    <phoneticPr fontId="4"/>
  </si>
  <si>
    <t>１級</t>
    <rPh sb="1" eb="2">
      <t>キュウ</t>
    </rPh>
    <phoneticPr fontId="4"/>
  </si>
  <si>
    <t>※経過措置（不支給となる40歳以上の職員）</t>
    <rPh sb="1" eb="3">
      <t>ケイカ</t>
    </rPh>
    <rPh sb="3" eb="5">
      <t>ソチ</t>
    </rPh>
    <rPh sb="6" eb="7">
      <t>フ</t>
    </rPh>
    <rPh sb="7" eb="9">
      <t>シキュウ</t>
    </rPh>
    <rPh sb="14" eb="15">
      <t>サイ</t>
    </rPh>
    <rPh sb="15" eb="17">
      <t>イジョウ</t>
    </rPh>
    <rPh sb="18" eb="20">
      <t>ショクイン</t>
    </rPh>
    <phoneticPr fontId="4"/>
  </si>
  <si>
    <t>交 通 機 関          55,000円以内</t>
    <rPh sb="0" eb="1">
      <t>コウ</t>
    </rPh>
    <rPh sb="2" eb="3">
      <t>ツウ</t>
    </rPh>
    <rPh sb="4" eb="5">
      <t>キ</t>
    </rPh>
    <rPh sb="6" eb="7">
      <t>カン</t>
    </rPh>
    <rPh sb="23" eb="24">
      <t>エン</t>
    </rPh>
    <rPh sb="24" eb="26">
      <t>イナイ</t>
    </rPh>
    <phoneticPr fontId="4"/>
  </si>
  <si>
    <t>交 通 用 具          32,100円以内</t>
    <rPh sb="0" eb="1">
      <t>コウ</t>
    </rPh>
    <rPh sb="2" eb="3">
      <t>ツウ</t>
    </rPh>
    <rPh sb="4" eb="5">
      <t>ヨウ</t>
    </rPh>
    <rPh sb="6" eb="7">
      <t>グ</t>
    </rPh>
    <rPh sb="23" eb="24">
      <t>エン</t>
    </rPh>
    <rPh sb="24" eb="26">
      <t>イナイ</t>
    </rPh>
    <phoneticPr fontId="4"/>
  </si>
  <si>
    <t>期末・勤勉手当</t>
    <rPh sb="0" eb="2">
      <t>キマツ</t>
    </rPh>
    <rPh sb="3" eb="5">
      <t>キンベン</t>
    </rPh>
    <rPh sb="5" eb="7">
      <t>テアテ</t>
    </rPh>
    <phoneticPr fontId="4"/>
  </si>
  <si>
    <t>　　　　　支給月　
　区　分</t>
    <rPh sb="5" eb="7">
      <t>シキュウ</t>
    </rPh>
    <rPh sb="7" eb="8">
      <t>ゲツ</t>
    </rPh>
    <rPh sb="11" eb="12">
      <t>ク</t>
    </rPh>
    <rPh sb="13" eb="14">
      <t>ブン</t>
    </rPh>
    <phoneticPr fontId="4"/>
  </si>
  <si>
    <t>６月</t>
    <rPh sb="1" eb="2">
      <t>ガツ</t>
    </rPh>
    <phoneticPr fontId="4"/>
  </si>
  <si>
    <t>12月</t>
    <rPh sb="2" eb="3">
      <t>ガツ</t>
    </rPh>
    <phoneticPr fontId="4"/>
  </si>
  <si>
    <t>支給率計</t>
    <rPh sb="0" eb="3">
      <t>シキュウリツ</t>
    </rPh>
    <rPh sb="3" eb="4">
      <t>ケイ</t>
    </rPh>
    <phoneticPr fontId="4"/>
  </si>
  <si>
    <t>職務段階等に
応じた加算措置</t>
    <rPh sb="0" eb="2">
      <t>ショクム</t>
    </rPh>
    <rPh sb="2" eb="5">
      <t>ダンカイナド</t>
    </rPh>
    <rPh sb="7" eb="8">
      <t>オウ</t>
    </rPh>
    <rPh sb="10" eb="12">
      <t>カサン</t>
    </rPh>
    <rPh sb="12" eb="14">
      <t>ソチ</t>
    </rPh>
    <phoneticPr fontId="4"/>
  </si>
  <si>
    <t>月分</t>
    <rPh sb="0" eb="1">
      <t>ゲツ</t>
    </rPh>
    <rPh sb="1" eb="2">
      <t>ブン</t>
    </rPh>
    <phoneticPr fontId="4"/>
  </si>
  <si>
    <t>有</t>
    <rPh sb="0" eb="1">
      <t>アリ</t>
    </rPh>
    <phoneticPr fontId="4"/>
  </si>
  <si>
    <t>○ （　）内は再任用職員の支給率である。</t>
    <rPh sb="5" eb="6">
      <t>ナイ</t>
    </rPh>
    <rPh sb="7" eb="10">
      <t>サイニンヨウ</t>
    </rPh>
    <rPh sb="10" eb="12">
      <t>ショクイン</t>
    </rPh>
    <rPh sb="13" eb="16">
      <t>シキュウリツ</t>
    </rPh>
    <phoneticPr fontId="4"/>
  </si>
  <si>
    <t>定年退職等最高支給率</t>
    <rPh sb="0" eb="2">
      <t>テイネン</t>
    </rPh>
    <rPh sb="2" eb="5">
      <t>タイショクナド</t>
    </rPh>
    <rPh sb="5" eb="7">
      <t>サイコウ</t>
    </rPh>
    <rPh sb="7" eb="10">
      <t>シキュウリツ</t>
    </rPh>
    <phoneticPr fontId="4"/>
  </si>
  <si>
    <t>自己都合退職最高支給率</t>
    <rPh sb="0" eb="2">
      <t>ジコ</t>
    </rPh>
    <rPh sb="2" eb="4">
      <t>ツゴウ</t>
    </rPh>
    <rPh sb="4" eb="6">
      <t>タイショク</t>
    </rPh>
    <rPh sb="6" eb="8">
      <t>サイコウ</t>
    </rPh>
    <rPh sb="8" eb="11">
      <t>シキュウリツ</t>
    </rPh>
    <phoneticPr fontId="4"/>
  </si>
  <si>
    <t>定年前早期退職特例措置</t>
    <rPh sb="0" eb="3">
      <t>テイネンマエ</t>
    </rPh>
    <rPh sb="3" eb="5">
      <t>ソウキ</t>
    </rPh>
    <rPh sb="5" eb="7">
      <t>タイショク</t>
    </rPh>
    <rPh sb="7" eb="9">
      <t>トクレイ</t>
    </rPh>
    <rPh sb="9" eb="11">
      <t>ソチ</t>
    </rPh>
    <phoneticPr fontId="4"/>
  </si>
  <si>
    <t>2～20％加算
（50歳以上）</t>
    <rPh sb="5" eb="7">
      <t>カサン</t>
    </rPh>
    <rPh sb="11" eb="12">
      <t>サイ</t>
    </rPh>
    <rPh sb="12" eb="14">
      <t>イジョウ</t>
    </rPh>
    <phoneticPr fontId="4"/>
  </si>
  <si>
    <t>事　　　　　　　　　項</t>
    <rPh sb="0" eb="1">
      <t>コト</t>
    </rPh>
    <rPh sb="10" eb="11">
      <t>コウ</t>
    </rPh>
    <phoneticPr fontId="4"/>
  </si>
  <si>
    <t>限　度　額</t>
    <rPh sb="0" eb="1">
      <t>キリ</t>
    </rPh>
    <rPh sb="2" eb="3">
      <t>ド</t>
    </rPh>
    <rPh sb="4" eb="5">
      <t>ガク</t>
    </rPh>
    <phoneticPr fontId="4"/>
  </si>
  <si>
    <t>期　　　　間</t>
    <rPh sb="0" eb="1">
      <t>キ</t>
    </rPh>
    <rPh sb="5" eb="6">
      <t>アイダ</t>
    </rPh>
    <phoneticPr fontId="4"/>
  </si>
  <si>
    <t>金　　額</t>
    <rPh sb="0" eb="1">
      <t>キン</t>
    </rPh>
    <rPh sb="3" eb="4">
      <t>ガク</t>
    </rPh>
    <phoneticPr fontId="4"/>
  </si>
  <si>
    <t>４　債 務 負 担 行 為 に 関 す る 調 書</t>
    <rPh sb="2" eb="3">
      <t>サイ</t>
    </rPh>
    <rPh sb="4" eb="5">
      <t>ツトム</t>
    </rPh>
    <rPh sb="6" eb="7">
      <t>フ</t>
    </rPh>
    <rPh sb="8" eb="9">
      <t>タン</t>
    </rPh>
    <rPh sb="10" eb="11">
      <t>ギョウ</t>
    </rPh>
    <rPh sb="12" eb="13">
      <t>タメ</t>
    </rPh>
    <rPh sb="16" eb="17">
      <t>カン</t>
    </rPh>
    <rPh sb="22" eb="23">
      <t>チョウ</t>
    </rPh>
    <rPh sb="24" eb="25">
      <t>ショ</t>
    </rPh>
    <phoneticPr fontId="4"/>
  </si>
  <si>
    <t>支払義務発生見込額</t>
    <rPh sb="0" eb="2">
      <t>シハライ</t>
    </rPh>
    <rPh sb="2" eb="4">
      <t>ギム</t>
    </rPh>
    <rPh sb="4" eb="6">
      <t>ハッセイ</t>
    </rPh>
    <rPh sb="6" eb="8">
      <t>ミコミ</t>
    </rPh>
    <rPh sb="8" eb="9">
      <t>ガク</t>
    </rPh>
    <phoneticPr fontId="3"/>
  </si>
  <si>
    <t>一般職</t>
    <rPh sb="0" eb="2">
      <t>イッパン</t>
    </rPh>
    <rPh sb="2" eb="3">
      <t>ショク</t>
    </rPh>
    <phoneticPr fontId="4"/>
  </si>
  <si>
    <t>特別職</t>
    <rPh sb="0" eb="1">
      <t>トク</t>
    </rPh>
    <rPh sb="1" eb="2">
      <t>ベツ</t>
    </rPh>
    <rPh sb="2" eb="3">
      <t>ショク</t>
    </rPh>
    <phoneticPr fontId="3"/>
  </si>
  <si>
    <t>報酬</t>
    <rPh sb="0" eb="2">
      <t>ホウシュウ</t>
    </rPh>
    <phoneticPr fontId="3"/>
  </si>
  <si>
    <t>手当</t>
    <rPh sb="0" eb="2">
      <t>テアテ</t>
    </rPh>
    <phoneticPr fontId="4"/>
  </si>
  <si>
    <t>計</t>
    <rPh sb="0" eb="1">
      <t>ケイ</t>
    </rPh>
    <phoneticPr fontId="3"/>
  </si>
  <si>
    <t>法定福利費</t>
    <rPh sb="0" eb="2">
      <t>ホウテイ</t>
    </rPh>
    <rPh sb="2" eb="4">
      <t>フクリ</t>
    </rPh>
    <rPh sb="4" eb="5">
      <t>ヒ</t>
    </rPh>
    <phoneticPr fontId="4"/>
  </si>
  <si>
    <t>損益勘定支弁職員</t>
    <rPh sb="0" eb="2">
      <t>ソンエキ</t>
    </rPh>
    <rPh sb="2" eb="4">
      <t>カンジョウ</t>
    </rPh>
    <rPh sb="4" eb="6">
      <t>シベン</t>
    </rPh>
    <rPh sb="6" eb="8">
      <t>ショクイン</t>
    </rPh>
    <phoneticPr fontId="4"/>
  </si>
  <si>
    <t>３　 給 　与 　費 　明 　細 　書</t>
    <rPh sb="3" eb="4">
      <t>キュウ</t>
    </rPh>
    <rPh sb="6" eb="7">
      <t>クミ</t>
    </rPh>
    <rPh sb="9" eb="10">
      <t>ヒ</t>
    </rPh>
    <rPh sb="12" eb="13">
      <t>メイ</t>
    </rPh>
    <rPh sb="15" eb="16">
      <t>ホソ</t>
    </rPh>
    <rPh sb="18" eb="19">
      <t>ショ</t>
    </rPh>
    <phoneticPr fontId="4"/>
  </si>
  <si>
    <t>　⑴　総　　　括</t>
    <rPh sb="3" eb="4">
      <t>ソウ</t>
    </rPh>
    <rPh sb="7" eb="8">
      <t>カツ</t>
    </rPh>
    <phoneticPr fontId="3"/>
  </si>
  <si>
    <t>○　〔　〕内は再任用常時勤務職員数、（　）内は再任用短時間勤務職員数で、いずれも外数である。</t>
    <rPh sb="5" eb="6">
      <t>ナイ</t>
    </rPh>
    <rPh sb="7" eb="10">
      <t>サイニンヨウ</t>
    </rPh>
    <rPh sb="10" eb="12">
      <t>ジョウジ</t>
    </rPh>
    <rPh sb="12" eb="14">
      <t>キンム</t>
    </rPh>
    <rPh sb="14" eb="16">
      <t>ショクイン</t>
    </rPh>
    <rPh sb="16" eb="17">
      <t>スウ</t>
    </rPh>
    <rPh sb="21" eb="22">
      <t>ナイ</t>
    </rPh>
    <rPh sb="23" eb="26">
      <t>サイニンヨウ</t>
    </rPh>
    <rPh sb="26" eb="29">
      <t>タンジカン</t>
    </rPh>
    <rPh sb="29" eb="31">
      <t>キンム</t>
    </rPh>
    <rPh sb="31" eb="33">
      <t>ショクイン</t>
    </rPh>
    <rPh sb="33" eb="34">
      <t>スウ</t>
    </rPh>
    <rPh sb="40" eb="41">
      <t>ソト</t>
    </rPh>
    <rPh sb="41" eb="42">
      <t>スウ</t>
    </rPh>
    <phoneticPr fontId="3"/>
  </si>
  <si>
    <t>　その他の増減分</t>
    <rPh sb="3" eb="4">
      <t>タ</t>
    </rPh>
    <rPh sb="5" eb="7">
      <t>ゾウゲン</t>
    </rPh>
    <rPh sb="7" eb="8">
      <t>ブン</t>
    </rPh>
    <phoneticPr fontId="4"/>
  </si>
  <si>
    <t>技術職</t>
    <rPh sb="0" eb="2">
      <t>ギジュツ</t>
    </rPh>
    <rPh sb="2" eb="3">
      <t>ショク</t>
    </rPh>
    <phoneticPr fontId="3"/>
  </si>
  <si>
    <t>　Ⅰ　重要な会計方針</t>
    <rPh sb="3" eb="5">
      <t>ジュウヨウ</t>
    </rPh>
    <rPh sb="6" eb="8">
      <t>カイケイ</t>
    </rPh>
    <rPh sb="8" eb="10">
      <t>ホウシン</t>
    </rPh>
    <phoneticPr fontId="3"/>
  </si>
  <si>
    <t>予算に関する説明書における注記</t>
    <rPh sb="0" eb="2">
      <t>ヨサン</t>
    </rPh>
    <rPh sb="3" eb="4">
      <t>カン</t>
    </rPh>
    <rPh sb="6" eb="9">
      <t>セツメイショ</t>
    </rPh>
    <rPh sb="13" eb="15">
      <t>チュウキ</t>
    </rPh>
    <phoneticPr fontId="3"/>
  </si>
  <si>
    <t>資金期首残高</t>
    <rPh sb="0" eb="1">
      <t>シキン</t>
    </rPh>
    <rPh sb="2" eb="4">
      <t>キシュ</t>
    </rPh>
    <rPh sb="4" eb="6">
      <t>ザンダカ</t>
    </rPh>
    <phoneticPr fontId="3"/>
  </si>
  <si>
    <t>資金期末残高</t>
    <rPh sb="0" eb="1">
      <t>シキン</t>
    </rPh>
    <rPh sb="1" eb="3">
      <t>キマツ</t>
    </rPh>
    <rPh sb="3" eb="5">
      <t>ザンダカ</t>
    </rPh>
    <phoneticPr fontId="3"/>
  </si>
  <si>
    <t>　　○ 〔　〕内は再任用常時勤務職員数、（　）内は再任用短時間勤務職員数で、いずれも外数である。</t>
    <rPh sb="7" eb="8">
      <t>ナイ</t>
    </rPh>
    <rPh sb="9" eb="12">
      <t>サイニンヨウ</t>
    </rPh>
    <rPh sb="12" eb="14">
      <t>ジョウジ</t>
    </rPh>
    <rPh sb="14" eb="16">
      <t>キンム</t>
    </rPh>
    <rPh sb="16" eb="18">
      <t>ショクイン</t>
    </rPh>
    <rPh sb="18" eb="19">
      <t>スウ</t>
    </rPh>
    <rPh sb="23" eb="24">
      <t>ナイ</t>
    </rPh>
    <rPh sb="25" eb="28">
      <t>サイニンヨウ</t>
    </rPh>
    <rPh sb="28" eb="31">
      <t>タンジカン</t>
    </rPh>
    <rPh sb="31" eb="33">
      <t>キンム</t>
    </rPh>
    <rPh sb="33" eb="35">
      <t>ショクイン</t>
    </rPh>
    <rPh sb="35" eb="36">
      <t>スウ</t>
    </rPh>
    <rPh sb="42" eb="43">
      <t>ソト</t>
    </rPh>
    <rPh sb="43" eb="44">
      <t>スウ</t>
    </rPh>
    <phoneticPr fontId="4"/>
  </si>
  <si>
    <t>　ア　一般職職員１人当たり給与の状況</t>
    <rPh sb="3" eb="5">
      <t>イッパン</t>
    </rPh>
    <rPh sb="5" eb="6">
      <t>ショク</t>
    </rPh>
    <rPh sb="6" eb="8">
      <t>ショクイン</t>
    </rPh>
    <rPh sb="9" eb="10">
      <t>ニン</t>
    </rPh>
    <rPh sb="10" eb="11">
      <t>ア</t>
    </rPh>
    <rPh sb="13" eb="15">
      <t>キュウヨ</t>
    </rPh>
    <rPh sb="16" eb="18">
      <t>ジョウキョウ</t>
    </rPh>
    <phoneticPr fontId="4"/>
  </si>
  <si>
    <t>　イ　初任給の状況</t>
    <rPh sb="3" eb="6">
      <t>ショニンキュウ</t>
    </rPh>
    <rPh sb="7" eb="9">
      <t>ジョウキョウ</t>
    </rPh>
    <phoneticPr fontId="4"/>
  </si>
  <si>
    <t xml:space="preserve">  ウ　級別職員数の状況</t>
    <rPh sb="4" eb="6">
      <t>キュウベツ</t>
    </rPh>
    <rPh sb="6" eb="9">
      <t>ショクインスウ</t>
    </rPh>
    <rPh sb="10" eb="12">
      <t>ジョウキョウ</t>
    </rPh>
    <phoneticPr fontId="4"/>
  </si>
  <si>
    <t>　　　　能見込額を計上している。</t>
    <rPh sb="7" eb="8">
      <t>ガク</t>
    </rPh>
    <rPh sb="9" eb="11">
      <t>ケイジョウ</t>
    </rPh>
    <phoneticPr fontId="3"/>
  </si>
  <si>
    <t>　　　ている。</t>
    <phoneticPr fontId="3"/>
  </si>
  <si>
    <t>　　　　リース取引開始日が平成26年３月31日以前の所有権移転外ファイナンス・リース取引については、引き続き通常の賃貸借取引に係る方法に準じた会計処理によっ</t>
    <rPh sb="7" eb="9">
      <t>トリヒキ</t>
    </rPh>
    <rPh sb="9" eb="12">
      <t>カイシビ</t>
    </rPh>
    <rPh sb="13" eb="15">
      <t>ヘイセイ</t>
    </rPh>
    <rPh sb="17" eb="18">
      <t>ネン</t>
    </rPh>
    <rPh sb="19" eb="20">
      <t>ガツ</t>
    </rPh>
    <rPh sb="22" eb="23">
      <t>ニチ</t>
    </rPh>
    <rPh sb="23" eb="25">
      <t>イゼン</t>
    </rPh>
    <rPh sb="26" eb="29">
      <t>ショユウケン</t>
    </rPh>
    <rPh sb="29" eb="31">
      <t>イテン</t>
    </rPh>
    <rPh sb="31" eb="32">
      <t>ガイ</t>
    </rPh>
    <rPh sb="42" eb="44">
      <t>トリヒキ</t>
    </rPh>
    <rPh sb="50" eb="51">
      <t>ヒ</t>
    </rPh>
    <rPh sb="52" eb="53">
      <t>ツヅ</t>
    </rPh>
    <rPh sb="54" eb="56">
      <t>ツウジョウ</t>
    </rPh>
    <rPh sb="57" eb="60">
      <t>チンタイシャク</t>
    </rPh>
    <rPh sb="60" eb="62">
      <t>トリヒキ</t>
    </rPh>
    <rPh sb="63" eb="64">
      <t>カカ</t>
    </rPh>
    <rPh sb="65" eb="67">
      <t>ホウホウ</t>
    </rPh>
    <rPh sb="68" eb="69">
      <t>ジュン</t>
    </rPh>
    <rPh sb="71" eb="73">
      <t>カイケイ</t>
    </rPh>
    <rPh sb="73" eb="75">
      <t>ショリ</t>
    </rPh>
    <phoneticPr fontId="3"/>
  </si>
  <si>
    <t>運送収益</t>
    <rPh sb="0" eb="2">
      <t>ウンソウ</t>
    </rPh>
    <rPh sb="2" eb="4">
      <t>シュウエキ</t>
    </rPh>
    <phoneticPr fontId="4"/>
  </si>
  <si>
    <t>運送雑収益</t>
    <rPh sb="0" eb="2">
      <t>ウンソウ</t>
    </rPh>
    <rPh sb="2" eb="3">
      <t>ザツ</t>
    </rPh>
    <rPh sb="3" eb="5">
      <t>シュウエキ</t>
    </rPh>
    <phoneticPr fontId="4"/>
  </si>
  <si>
    <t>乗車料収入</t>
    <rPh sb="0" eb="2">
      <t>ジョウシャ</t>
    </rPh>
    <rPh sb="2" eb="3">
      <t>リョウ</t>
    </rPh>
    <rPh sb="3" eb="5">
      <t>シュウニュウ</t>
    </rPh>
    <phoneticPr fontId="4"/>
  </si>
  <si>
    <t>広告料収入等</t>
    <rPh sb="0" eb="3">
      <t>コウコクリョウ</t>
    </rPh>
    <rPh sb="3" eb="5">
      <t>シュウニュウ</t>
    </rPh>
    <rPh sb="5" eb="6">
      <t>トウ</t>
    </rPh>
    <phoneticPr fontId="4"/>
  </si>
  <si>
    <t>受取利息及び配当金</t>
    <rPh sb="0" eb="2">
      <t>ウケトリ</t>
    </rPh>
    <rPh sb="2" eb="4">
      <t>リソク</t>
    </rPh>
    <rPh sb="4" eb="5">
      <t>オヨ</t>
    </rPh>
    <rPh sb="6" eb="9">
      <t>ハイトウキン</t>
    </rPh>
    <phoneticPr fontId="4"/>
  </si>
  <si>
    <t>預金利息及び配当金</t>
    <rPh sb="0" eb="2">
      <t>ヨキン</t>
    </rPh>
    <rPh sb="2" eb="4">
      <t>リソク</t>
    </rPh>
    <rPh sb="4" eb="5">
      <t>オヨ</t>
    </rPh>
    <rPh sb="6" eb="9">
      <t>ハイトウキン</t>
    </rPh>
    <phoneticPr fontId="4"/>
  </si>
  <si>
    <t>償却資産に対する補助金等の減価償却費等相当分を収益化した額</t>
    <rPh sb="0" eb="2">
      <t>ショウキャク</t>
    </rPh>
    <rPh sb="2" eb="4">
      <t>シサン</t>
    </rPh>
    <rPh sb="5" eb="6">
      <t>タイ</t>
    </rPh>
    <rPh sb="8" eb="11">
      <t>ホジョキン</t>
    </rPh>
    <rPh sb="11" eb="12">
      <t>トウ</t>
    </rPh>
    <rPh sb="13" eb="15">
      <t>ゲンカ</t>
    </rPh>
    <rPh sb="15" eb="17">
      <t>ショウキャク</t>
    </rPh>
    <rPh sb="17" eb="18">
      <t>ヒ</t>
    </rPh>
    <rPh sb="18" eb="19">
      <t>トウ</t>
    </rPh>
    <rPh sb="19" eb="22">
      <t>ソウトウブン</t>
    </rPh>
    <rPh sb="23" eb="26">
      <t>シュウエキカ</t>
    </rPh>
    <rPh sb="28" eb="29">
      <t>ガク</t>
    </rPh>
    <phoneticPr fontId="4"/>
  </si>
  <si>
    <t>賃貸料等</t>
    <rPh sb="0" eb="3">
      <t>チンタイリョウ</t>
    </rPh>
    <rPh sb="3" eb="4">
      <t>トウ</t>
    </rPh>
    <phoneticPr fontId="4"/>
  </si>
  <si>
    <t>自動車事業費</t>
    <rPh sb="0" eb="3">
      <t>ジドウシャ</t>
    </rPh>
    <rPh sb="3" eb="5">
      <t>ジギョウ</t>
    </rPh>
    <phoneticPr fontId="4"/>
  </si>
  <si>
    <t>諸構築物保存費</t>
    <rPh sb="0" eb="1">
      <t>ショ</t>
    </rPh>
    <rPh sb="1" eb="4">
      <t>コウチクブツ</t>
    </rPh>
    <rPh sb="4" eb="6">
      <t>ホゾン</t>
    </rPh>
    <rPh sb="6" eb="7">
      <t>ヒ</t>
    </rPh>
    <phoneticPr fontId="4"/>
  </si>
  <si>
    <t>車両保存費</t>
    <rPh sb="0" eb="2">
      <t>シャリョウ</t>
    </rPh>
    <rPh sb="2" eb="4">
      <t>ホゾン</t>
    </rPh>
    <rPh sb="4" eb="5">
      <t>ヒ</t>
    </rPh>
    <phoneticPr fontId="4"/>
  </si>
  <si>
    <t>運転費</t>
    <rPh sb="0" eb="2">
      <t>ウンテン</t>
    </rPh>
    <rPh sb="2" eb="3">
      <t>ヒ</t>
    </rPh>
    <phoneticPr fontId="4"/>
  </si>
  <si>
    <t>運輸管理費</t>
    <rPh sb="0" eb="2">
      <t>ウンユ</t>
    </rPh>
    <rPh sb="2" eb="5">
      <t>カンリヒ</t>
    </rPh>
    <phoneticPr fontId="4"/>
  </si>
  <si>
    <t>自動車重量税</t>
    <rPh sb="0" eb="3">
      <t>ジドウシャ</t>
    </rPh>
    <rPh sb="3" eb="6">
      <t>ジュウリョウゼイ</t>
    </rPh>
    <phoneticPr fontId="4"/>
  </si>
  <si>
    <t>研修所費</t>
    <rPh sb="0" eb="2">
      <t>ケンシュウ</t>
    </rPh>
    <rPh sb="2" eb="3">
      <t>ジョ</t>
    </rPh>
    <rPh sb="3" eb="4">
      <t>ヒ</t>
    </rPh>
    <phoneticPr fontId="4"/>
  </si>
  <si>
    <t>一般管理費</t>
    <rPh sb="0" eb="2">
      <t>イッパン</t>
    </rPh>
    <rPh sb="2" eb="5">
      <t>カンリヒ</t>
    </rPh>
    <phoneticPr fontId="4"/>
  </si>
  <si>
    <t>停留所施設の改善及び建物、諸構築物等の維持補修に要する経費</t>
    <rPh sb="0" eb="3">
      <t>テイリュウジョ</t>
    </rPh>
    <rPh sb="3" eb="5">
      <t>シセツ</t>
    </rPh>
    <rPh sb="6" eb="8">
      <t>カイゼン</t>
    </rPh>
    <rPh sb="8" eb="9">
      <t>オヨ</t>
    </rPh>
    <rPh sb="10" eb="12">
      <t>タテモノ</t>
    </rPh>
    <rPh sb="13" eb="14">
      <t>ショ</t>
    </rPh>
    <rPh sb="14" eb="17">
      <t>コウチクブツ</t>
    </rPh>
    <rPh sb="17" eb="18">
      <t>トウ</t>
    </rPh>
    <rPh sb="19" eb="21">
      <t>イジ</t>
    </rPh>
    <rPh sb="21" eb="23">
      <t>ホシュウ</t>
    </rPh>
    <rPh sb="24" eb="25">
      <t>ヨウ</t>
    </rPh>
    <rPh sb="27" eb="29">
      <t>ケイヒ</t>
    </rPh>
    <phoneticPr fontId="4"/>
  </si>
  <si>
    <t>車両の維持補修に要する経費</t>
    <rPh sb="0" eb="2">
      <t>シャリョウ</t>
    </rPh>
    <rPh sb="3" eb="5">
      <t>イジ</t>
    </rPh>
    <rPh sb="5" eb="7">
      <t>ホシュウ</t>
    </rPh>
    <rPh sb="8" eb="9">
      <t>ヨウ</t>
    </rPh>
    <rPh sb="11" eb="13">
      <t>ケイヒ</t>
    </rPh>
    <phoneticPr fontId="4"/>
  </si>
  <si>
    <t>車両の運転に直接要する経費</t>
    <rPh sb="0" eb="2">
      <t>シャリョウ</t>
    </rPh>
    <rPh sb="3" eb="5">
      <t>ウンテン</t>
    </rPh>
    <rPh sb="6" eb="8">
      <t>チョクセツ</t>
    </rPh>
    <rPh sb="8" eb="9">
      <t>ヨウ</t>
    </rPh>
    <rPh sb="11" eb="13">
      <t>ケイヒ</t>
    </rPh>
    <phoneticPr fontId="4"/>
  </si>
  <si>
    <t>運輸管理に要する経費</t>
    <rPh sb="0" eb="2">
      <t>ウンユ</t>
    </rPh>
    <rPh sb="2" eb="4">
      <t>カンリ</t>
    </rPh>
    <rPh sb="5" eb="6">
      <t>ヨウ</t>
    </rPh>
    <rPh sb="8" eb="10">
      <t>ケイヒ</t>
    </rPh>
    <phoneticPr fontId="4"/>
  </si>
  <si>
    <t>事業用自動車に係る自動車重量税</t>
    <rPh sb="0" eb="3">
      <t>ジギョウヨウ</t>
    </rPh>
    <rPh sb="3" eb="6">
      <t>ジドウシャ</t>
    </rPh>
    <rPh sb="7" eb="8">
      <t>カカ</t>
    </rPh>
    <rPh sb="9" eb="12">
      <t>ジドウシャ</t>
    </rPh>
    <rPh sb="12" eb="15">
      <t>ジュウリョウゼイ</t>
    </rPh>
    <phoneticPr fontId="4"/>
  </si>
  <si>
    <t>職員の研修に要する経費</t>
    <rPh sb="0" eb="2">
      <t>ショクイン</t>
    </rPh>
    <rPh sb="3" eb="5">
      <t>ケンシュウ</t>
    </rPh>
    <rPh sb="6" eb="7">
      <t>ヨウ</t>
    </rPh>
    <rPh sb="9" eb="11">
      <t>ケイヒ</t>
    </rPh>
    <phoneticPr fontId="4"/>
  </si>
  <si>
    <t>一般業務管理に要する経費</t>
    <rPh sb="0" eb="2">
      <t>イッパン</t>
    </rPh>
    <rPh sb="2" eb="4">
      <t>ギョウム</t>
    </rPh>
    <rPh sb="4" eb="6">
      <t>カンリ</t>
    </rPh>
    <rPh sb="7" eb="8">
      <t>ヨウ</t>
    </rPh>
    <rPh sb="10" eb="12">
      <t>ケイヒ</t>
    </rPh>
    <phoneticPr fontId="4"/>
  </si>
  <si>
    <t>その他特別損失</t>
    <rPh sb="2" eb="3">
      <t>タ</t>
    </rPh>
    <rPh sb="3" eb="5">
      <t>トクベツ</t>
    </rPh>
    <rPh sb="5" eb="7">
      <t>ソンシツ</t>
    </rPh>
    <phoneticPr fontId="4"/>
  </si>
  <si>
    <t>自動車事業
資本的収入</t>
    <rPh sb="0" eb="3">
      <t>ジドウシャ</t>
    </rPh>
    <rPh sb="6" eb="9">
      <t>シホンテキ</t>
    </rPh>
    <rPh sb="9" eb="11">
      <t>シュウニュウ</t>
    </rPh>
    <phoneticPr fontId="4"/>
  </si>
  <si>
    <t>建設改良費充当企業債</t>
    <rPh sb="0" eb="2">
      <t>ケンセツ</t>
    </rPh>
    <rPh sb="2" eb="4">
      <t>カイリョウ</t>
    </rPh>
    <rPh sb="4" eb="5">
      <t>ヒ</t>
    </rPh>
    <rPh sb="5" eb="7">
      <t>ジュウトウ</t>
    </rPh>
    <rPh sb="7" eb="9">
      <t>キギョウ</t>
    </rPh>
    <rPh sb="9" eb="10">
      <t>サイ</t>
    </rPh>
    <phoneticPr fontId="4"/>
  </si>
  <si>
    <t>自動車事業
資本的支出</t>
    <rPh sb="0" eb="2">
      <t>ジドウ</t>
    </rPh>
    <rPh sb="2" eb="3">
      <t>クルマ</t>
    </rPh>
    <rPh sb="3" eb="5">
      <t>ジギョウ</t>
    </rPh>
    <rPh sb="6" eb="9">
      <t>シホンテキ</t>
    </rPh>
    <rPh sb="9" eb="11">
      <t>シシュツ</t>
    </rPh>
    <phoneticPr fontId="4"/>
  </si>
  <si>
    <t>車両費</t>
    <rPh sb="0" eb="2">
      <t>シャリョウ</t>
    </rPh>
    <rPh sb="2" eb="3">
      <t>ヒ</t>
    </rPh>
    <phoneticPr fontId="4"/>
  </si>
  <si>
    <t>建物費</t>
    <rPh sb="0" eb="2">
      <t>タテモノ</t>
    </rPh>
    <rPh sb="2" eb="3">
      <t>ヒ</t>
    </rPh>
    <phoneticPr fontId="4"/>
  </si>
  <si>
    <t>構築物費</t>
    <rPh sb="0" eb="3">
      <t>コウチクブツ</t>
    </rPh>
    <rPh sb="3" eb="4">
      <t>ヒ</t>
    </rPh>
    <phoneticPr fontId="4"/>
  </si>
  <si>
    <t>機械備品費</t>
    <rPh sb="0" eb="2">
      <t>キカイ</t>
    </rPh>
    <rPh sb="2" eb="4">
      <t>ビヒン</t>
    </rPh>
    <rPh sb="4" eb="5">
      <t>ヒ</t>
    </rPh>
    <phoneticPr fontId="4"/>
  </si>
  <si>
    <t>事業所建物改良費</t>
    <rPh sb="0" eb="3">
      <t>ジギョウショ</t>
    </rPh>
    <rPh sb="3" eb="5">
      <t>タテモノ</t>
    </rPh>
    <rPh sb="5" eb="7">
      <t>カイリョウ</t>
    </rPh>
    <rPh sb="7" eb="8">
      <t>ヒ</t>
    </rPh>
    <phoneticPr fontId="4"/>
  </si>
  <si>
    <t>各事業所構築物改良費等</t>
    <rPh sb="0" eb="4">
      <t>カクジギョウショ</t>
    </rPh>
    <rPh sb="4" eb="7">
      <t>コウチクブツ</t>
    </rPh>
    <rPh sb="7" eb="9">
      <t>カイリョウ</t>
    </rPh>
    <rPh sb="9" eb="10">
      <t>ヒ</t>
    </rPh>
    <rPh sb="10" eb="11">
      <t>トウ</t>
    </rPh>
    <phoneticPr fontId="4"/>
  </si>
  <si>
    <t>各事業所用機械備品購入費等</t>
    <rPh sb="0" eb="4">
      <t>カクジギョウショ</t>
    </rPh>
    <rPh sb="4" eb="5">
      <t>ヨウ</t>
    </rPh>
    <rPh sb="5" eb="7">
      <t>キカイ</t>
    </rPh>
    <rPh sb="7" eb="9">
      <t>ビヒン</t>
    </rPh>
    <rPh sb="9" eb="12">
      <t>コウニュウヒ</t>
    </rPh>
    <rPh sb="12" eb="13">
      <t>トウ</t>
    </rPh>
    <phoneticPr fontId="4"/>
  </si>
  <si>
    <t>国庫補助金による収入</t>
    <phoneticPr fontId="3"/>
  </si>
  <si>
    <t>一般会計からの繰入金による収入</t>
    <rPh sb="0" eb="2">
      <t>イッパン</t>
    </rPh>
    <rPh sb="2" eb="4">
      <t>カイケイ</t>
    </rPh>
    <rPh sb="7" eb="9">
      <t>クリイレ</t>
    </rPh>
    <rPh sb="9" eb="10">
      <t>キン</t>
    </rPh>
    <rPh sb="13" eb="15">
      <t>シュウニュウ</t>
    </rPh>
    <phoneticPr fontId="3"/>
  </si>
  <si>
    <t>建設改良費の財源に充てるための企業債による収入</t>
    <rPh sb="0" eb="2">
      <t>ケンセツ</t>
    </rPh>
    <rPh sb="2" eb="4">
      <t>カイリョウ</t>
    </rPh>
    <rPh sb="4" eb="5">
      <t>ヒ</t>
    </rPh>
    <rPh sb="6" eb="8">
      <t>ザイゲン</t>
    </rPh>
    <rPh sb="9" eb="10">
      <t>ア</t>
    </rPh>
    <rPh sb="15" eb="17">
      <t>キギョウ</t>
    </rPh>
    <rPh sb="17" eb="18">
      <t>サイ</t>
    </rPh>
    <rPh sb="21" eb="23">
      <t>シュウニュウ</t>
    </rPh>
    <phoneticPr fontId="3"/>
  </si>
  <si>
    <t>建設改良費の財源に充てるための企業債の償還による支出</t>
    <rPh sb="0" eb="2">
      <t>ケンセツ</t>
    </rPh>
    <rPh sb="2" eb="4">
      <t>カイリョウ</t>
    </rPh>
    <rPh sb="4" eb="5">
      <t>ヒ</t>
    </rPh>
    <rPh sb="6" eb="8">
      <t>ザイゲン</t>
    </rPh>
    <rPh sb="9" eb="10">
      <t>ア</t>
    </rPh>
    <rPh sb="15" eb="17">
      <t>キギョウ</t>
    </rPh>
    <rPh sb="17" eb="18">
      <t>サイ</t>
    </rPh>
    <rPh sb="19" eb="21">
      <t>ショウカン</t>
    </rPh>
    <rPh sb="24" eb="26">
      <t>シシュツ</t>
    </rPh>
    <phoneticPr fontId="3"/>
  </si>
  <si>
    <t>事務職</t>
    <rPh sb="0" eb="2">
      <t>ジム</t>
    </rPh>
    <rPh sb="2" eb="3">
      <t>ショク</t>
    </rPh>
    <phoneticPr fontId="4"/>
  </si>
  <si>
    <t>技術職</t>
    <rPh sb="0" eb="2">
      <t>ギジュツ</t>
    </rPh>
    <rPh sb="2" eb="3">
      <t>ショク</t>
    </rPh>
    <phoneticPr fontId="4"/>
  </si>
  <si>
    <t>現業職</t>
    <rPh sb="0" eb="2">
      <t>ゲンギョウ</t>
    </rPh>
    <rPh sb="2" eb="3">
      <t>ショク</t>
    </rPh>
    <phoneticPr fontId="4"/>
  </si>
  <si>
    <t>事務</t>
    <rPh sb="0" eb="2">
      <t>ジム</t>
    </rPh>
    <phoneticPr fontId="4"/>
  </si>
  <si>
    <t>乗務</t>
    <rPh sb="0" eb="2">
      <t>ジョウム</t>
    </rPh>
    <phoneticPr fontId="4"/>
  </si>
  <si>
    <t>保守・保安</t>
    <rPh sb="0" eb="2">
      <t>ホシュ</t>
    </rPh>
    <rPh sb="3" eb="5">
      <t>ホアン</t>
    </rPh>
    <phoneticPr fontId="4"/>
  </si>
  <si>
    <t>現業職</t>
    <rPh sb="0" eb="2">
      <t>ゲンギョウ</t>
    </rPh>
    <rPh sb="2" eb="3">
      <t>ショク</t>
    </rPh>
    <phoneticPr fontId="3"/>
  </si>
  <si>
    <t>事務</t>
    <rPh sb="0" eb="2">
      <t>ジム</t>
    </rPh>
    <phoneticPr fontId="3"/>
  </si>
  <si>
    <t>乗務</t>
    <rPh sb="0" eb="2">
      <t>ジョウム</t>
    </rPh>
    <phoneticPr fontId="3"/>
  </si>
  <si>
    <t>保守・保安</t>
    <rPh sb="0" eb="2">
      <t>ホシュ</t>
    </rPh>
    <rPh sb="3" eb="5">
      <t>ホアン</t>
    </rPh>
    <phoneticPr fontId="3"/>
  </si>
  <si>
    <t>交通局</t>
    <rPh sb="0" eb="3">
      <t>コウツウキョク</t>
    </rPh>
    <phoneticPr fontId="4"/>
  </si>
  <si>
    <t>車両</t>
    <rPh sb="0" eb="2">
      <t>シャリョウ</t>
    </rPh>
    <phoneticPr fontId="3"/>
  </si>
  <si>
    <t>機械装置</t>
    <rPh sb="0" eb="2">
      <t>キカイ</t>
    </rPh>
    <rPh sb="2" eb="4">
      <t>ソウチ</t>
    </rPh>
    <phoneticPr fontId="3"/>
  </si>
  <si>
    <t>その他無形固定資産</t>
    <rPh sb="2" eb="3">
      <t>タ</t>
    </rPh>
    <rPh sb="3" eb="5">
      <t>ムケイ</t>
    </rPh>
    <rPh sb="5" eb="7">
      <t>コテイ</t>
    </rPh>
    <rPh sb="7" eb="9">
      <t>シサン</t>
    </rPh>
    <phoneticPr fontId="3"/>
  </si>
  <si>
    <t>出資金</t>
    <rPh sb="0" eb="3">
      <t>シュッシキン</t>
    </rPh>
    <phoneticPr fontId="3"/>
  </si>
  <si>
    <t>未収運賃</t>
    <rPh sb="0" eb="2">
      <t>ミシュウ</t>
    </rPh>
    <rPh sb="2" eb="4">
      <t>ウンチン</t>
    </rPh>
    <phoneticPr fontId="3"/>
  </si>
  <si>
    <t>未収収益</t>
    <rPh sb="0" eb="2">
      <t>ミシュウ</t>
    </rPh>
    <rPh sb="2" eb="4">
      <t>シュウエキ</t>
    </rPh>
    <phoneticPr fontId="3"/>
  </si>
  <si>
    <t>(6)</t>
    <phoneticPr fontId="3"/>
  </si>
  <si>
    <t>前払費用</t>
    <rPh sb="0" eb="2">
      <t>マエバラ</t>
    </rPh>
    <rPh sb="2" eb="4">
      <t>ヒヨウ</t>
    </rPh>
    <phoneticPr fontId="3"/>
  </si>
  <si>
    <t>(7)</t>
    <phoneticPr fontId="3"/>
  </si>
  <si>
    <t>未払費用</t>
    <rPh sb="0" eb="1">
      <t>ミ</t>
    </rPh>
    <rPh sb="1" eb="2">
      <t>バライ</t>
    </rPh>
    <rPh sb="2" eb="4">
      <t>ヒヨウ</t>
    </rPh>
    <phoneticPr fontId="3"/>
  </si>
  <si>
    <t>前受収益</t>
    <rPh sb="0" eb="1">
      <t>マエ</t>
    </rPh>
    <rPh sb="1" eb="2">
      <t>ウケ</t>
    </rPh>
    <rPh sb="2" eb="4">
      <t>シュウエキ</t>
    </rPh>
    <phoneticPr fontId="3"/>
  </si>
  <si>
    <t>その他流動負債</t>
    <rPh sb="2" eb="3">
      <t>タ</t>
    </rPh>
    <rPh sb="3" eb="5">
      <t>リュウドウ</t>
    </rPh>
    <rPh sb="5" eb="7">
      <t>フサイ</t>
    </rPh>
    <phoneticPr fontId="3"/>
  </si>
  <si>
    <t>県補助金</t>
    <rPh sb="0" eb="1">
      <t>ケン</t>
    </rPh>
    <rPh sb="1" eb="4">
      <t>ホジョキン</t>
    </rPh>
    <phoneticPr fontId="3"/>
  </si>
  <si>
    <t>他会計補助金</t>
    <rPh sb="0" eb="1">
      <t>タ</t>
    </rPh>
    <rPh sb="1" eb="3">
      <t>カイケイ</t>
    </rPh>
    <rPh sb="3" eb="6">
      <t>ホジョキン</t>
    </rPh>
    <phoneticPr fontId="3"/>
  </si>
  <si>
    <t>建設受入負担金</t>
    <rPh sb="0" eb="2">
      <t>ケンセツ</t>
    </rPh>
    <rPh sb="2" eb="4">
      <t>ウケイレ</t>
    </rPh>
    <rPh sb="4" eb="7">
      <t>フタンキン</t>
    </rPh>
    <phoneticPr fontId="3"/>
  </si>
  <si>
    <t>国庫補助金</t>
    <rPh sb="0" eb="2">
      <t>コッコ</t>
    </rPh>
    <rPh sb="2" eb="5">
      <t>ホジョキン</t>
    </rPh>
    <phoneticPr fontId="3"/>
  </si>
  <si>
    <t>欠損金</t>
    <rPh sb="0" eb="3">
      <t>ケッソンキン</t>
    </rPh>
    <phoneticPr fontId="3"/>
  </si>
  <si>
    <t>欠損金合計</t>
    <rPh sb="0" eb="3">
      <t>ケッソンキン</t>
    </rPh>
    <rPh sb="3" eb="5">
      <t>ゴウケイ</t>
    </rPh>
    <phoneticPr fontId="3"/>
  </si>
  <si>
    <t>　　　⑴　有価証券の評価基準及び評価方法</t>
    <rPh sb="5" eb="7">
      <t>ユウカ</t>
    </rPh>
    <rPh sb="7" eb="9">
      <t>ショウケン</t>
    </rPh>
    <rPh sb="10" eb="12">
      <t>ヒョウカ</t>
    </rPh>
    <rPh sb="12" eb="14">
      <t>キジュン</t>
    </rPh>
    <rPh sb="14" eb="15">
      <t>オヨ</t>
    </rPh>
    <rPh sb="16" eb="18">
      <t>ヒョウカ</t>
    </rPh>
    <rPh sb="18" eb="20">
      <t>ホウホウ</t>
    </rPh>
    <phoneticPr fontId="3"/>
  </si>
  <si>
    <t>　　　　　その他有価証券　時価のないもの　　原価法によっている。</t>
    <rPh sb="7" eb="8">
      <t>タ</t>
    </rPh>
    <rPh sb="8" eb="10">
      <t>ユウカ</t>
    </rPh>
    <rPh sb="10" eb="12">
      <t>ショウケン</t>
    </rPh>
    <rPh sb="13" eb="15">
      <t>ジカ</t>
    </rPh>
    <rPh sb="22" eb="25">
      <t>ゲンカホウ</t>
    </rPh>
    <phoneticPr fontId="3"/>
  </si>
  <si>
    <t xml:space="preserve">  　　　　・有形固定資産　　定率法によっている。</t>
    <rPh sb="7" eb="9">
      <t>ユウケイ</t>
    </rPh>
    <rPh sb="9" eb="11">
      <t>コテイ</t>
    </rPh>
    <rPh sb="11" eb="13">
      <t>シサン</t>
    </rPh>
    <rPh sb="15" eb="18">
      <t>テイリツホウ</t>
    </rPh>
    <rPh sb="18" eb="19">
      <t>ジョウホウ</t>
    </rPh>
    <phoneticPr fontId="3"/>
  </si>
  <si>
    <t xml:space="preserve">  　　　　・無形固定資産　　定額法によっている。</t>
    <rPh sb="7" eb="9">
      <t>ムケイ</t>
    </rPh>
    <rPh sb="9" eb="11">
      <t>コテイ</t>
    </rPh>
    <rPh sb="11" eb="13">
      <t>シサン</t>
    </rPh>
    <rPh sb="15" eb="17">
      <t>テイガク</t>
    </rPh>
    <rPh sb="17" eb="18">
      <t>ホウ</t>
    </rPh>
    <rPh sb="18" eb="19">
      <t>ジョウホウ</t>
    </rPh>
    <phoneticPr fontId="3"/>
  </si>
  <si>
    <t>　　　　　職員の退職手当の支給に備えるため、当年度の退職手当の期末要支給額に相当する金額を計上している。</t>
    <rPh sb="5" eb="7">
      <t>ショクイン</t>
    </rPh>
    <rPh sb="8" eb="10">
      <t>タイショク</t>
    </rPh>
    <rPh sb="10" eb="12">
      <t>テアテ</t>
    </rPh>
    <rPh sb="13" eb="15">
      <t>シキュウ</t>
    </rPh>
    <rPh sb="16" eb="17">
      <t>ソナ</t>
    </rPh>
    <rPh sb="22" eb="25">
      <t>トウネンド</t>
    </rPh>
    <rPh sb="26" eb="28">
      <t>タイショク</t>
    </rPh>
    <rPh sb="28" eb="30">
      <t>テアテ</t>
    </rPh>
    <rPh sb="31" eb="33">
      <t>キマツ</t>
    </rPh>
    <rPh sb="33" eb="34">
      <t>ヨウ</t>
    </rPh>
    <rPh sb="34" eb="37">
      <t>シキュウガク</t>
    </rPh>
    <rPh sb="38" eb="40">
      <t>ソウトウ</t>
    </rPh>
    <rPh sb="42" eb="44">
      <t>キンガク</t>
    </rPh>
    <rPh sb="45" eb="47">
      <t>ケイジョウ</t>
    </rPh>
    <phoneticPr fontId="3"/>
  </si>
  <si>
    <t>運送雑収益</t>
    <rPh sb="0" eb="2">
      <t>ウンソウ</t>
    </rPh>
    <rPh sb="2" eb="3">
      <t>ザツ</t>
    </rPh>
    <rPh sb="3" eb="5">
      <t>シュウエキ</t>
    </rPh>
    <phoneticPr fontId="3"/>
  </si>
  <si>
    <t>運送収益</t>
    <rPh sb="0" eb="1">
      <t>ウン</t>
    </rPh>
    <rPh sb="2" eb="4">
      <t>シュウエキ</t>
    </rPh>
    <phoneticPr fontId="3"/>
  </si>
  <si>
    <t>諸構築物保存費</t>
    <rPh sb="0" eb="1">
      <t>ショ</t>
    </rPh>
    <rPh sb="1" eb="4">
      <t>コウチクブツ</t>
    </rPh>
    <rPh sb="4" eb="6">
      <t>ホゾン</t>
    </rPh>
    <rPh sb="6" eb="7">
      <t>ヒ</t>
    </rPh>
    <phoneticPr fontId="3"/>
  </si>
  <si>
    <t>車両保存費</t>
    <rPh sb="0" eb="2">
      <t>シャリョウ</t>
    </rPh>
    <rPh sb="2" eb="4">
      <t>ホゾン</t>
    </rPh>
    <rPh sb="4" eb="5">
      <t>ヒ</t>
    </rPh>
    <phoneticPr fontId="3"/>
  </si>
  <si>
    <t>運転費</t>
    <rPh sb="0" eb="2">
      <t>ウンテン</t>
    </rPh>
    <rPh sb="2" eb="3">
      <t>ヒ</t>
    </rPh>
    <phoneticPr fontId="3"/>
  </si>
  <si>
    <t>運輸管理費</t>
    <rPh sb="0" eb="2">
      <t>ウンユ</t>
    </rPh>
    <rPh sb="2" eb="5">
      <t>カンリヒ</t>
    </rPh>
    <phoneticPr fontId="3"/>
  </si>
  <si>
    <t>自動車重量税</t>
    <rPh sb="0" eb="3">
      <t>ジドウシャ</t>
    </rPh>
    <rPh sb="3" eb="6">
      <t>ジュウリョウゼイ</t>
    </rPh>
    <phoneticPr fontId="3"/>
  </si>
  <si>
    <t>研修所費</t>
    <rPh sb="0" eb="2">
      <t>ケンシュウ</t>
    </rPh>
    <rPh sb="2" eb="3">
      <t>ジョ</t>
    </rPh>
    <rPh sb="3" eb="4">
      <t>ヒ</t>
    </rPh>
    <phoneticPr fontId="3"/>
  </si>
  <si>
    <t>一般管理費</t>
    <rPh sb="0" eb="2">
      <t>イッパン</t>
    </rPh>
    <rPh sb="2" eb="5">
      <t>カンリヒ</t>
    </rPh>
    <phoneticPr fontId="3"/>
  </si>
  <si>
    <t>受取利息及び配当金</t>
    <rPh sb="0" eb="2">
      <t>ウケトリ</t>
    </rPh>
    <rPh sb="2" eb="4">
      <t>リソク</t>
    </rPh>
    <rPh sb="4" eb="5">
      <t>オヨ</t>
    </rPh>
    <rPh sb="6" eb="9">
      <t>ハイトウキン</t>
    </rPh>
    <phoneticPr fontId="3"/>
  </si>
  <si>
    <t>当年度未処理欠損金</t>
    <rPh sb="0" eb="2">
      <t>トウネンド</t>
    </rPh>
    <rPh sb="3" eb="6">
      <t>ミショリ</t>
    </rPh>
    <rPh sb="6" eb="9">
      <t>ケッソンキン</t>
    </rPh>
    <phoneticPr fontId="3"/>
  </si>
  <si>
    <t>乗車料収入等</t>
    <rPh sb="0" eb="2">
      <t>ジョウシャ</t>
    </rPh>
    <rPh sb="2" eb="3">
      <t>リョウ</t>
    </rPh>
    <rPh sb="3" eb="5">
      <t>シュウニュウ</t>
    </rPh>
    <rPh sb="5" eb="6">
      <t>トウ</t>
    </rPh>
    <phoneticPr fontId="3"/>
  </si>
  <si>
    <t>左の財源内訳</t>
    <rPh sb="0" eb="1">
      <t>ヒダリ</t>
    </rPh>
    <rPh sb="2" eb="4">
      <t>ザイゲン</t>
    </rPh>
    <rPh sb="4" eb="6">
      <t>ウチワケ</t>
    </rPh>
    <phoneticPr fontId="3"/>
  </si>
  <si>
    <t>地共済追加費用負担補助金、基礎年金公的負担補助金及び児童手当補助金</t>
    <rPh sb="0" eb="3">
      <t>チキョウサイ</t>
    </rPh>
    <rPh sb="3" eb="5">
      <t>ツイカ</t>
    </rPh>
    <rPh sb="5" eb="7">
      <t>ヒヨウ</t>
    </rPh>
    <rPh sb="7" eb="9">
      <t>フタン</t>
    </rPh>
    <rPh sb="9" eb="12">
      <t>ホジョキン</t>
    </rPh>
    <rPh sb="13" eb="15">
      <t>キソ</t>
    </rPh>
    <rPh sb="15" eb="17">
      <t>ネンキン</t>
    </rPh>
    <rPh sb="17" eb="19">
      <t>コウテキ</t>
    </rPh>
    <rPh sb="19" eb="21">
      <t>フタン</t>
    </rPh>
    <rPh sb="21" eb="24">
      <t>ホジョキン</t>
    </rPh>
    <rPh sb="26" eb="28">
      <t>ジドウ</t>
    </rPh>
    <rPh sb="28" eb="30">
      <t>テアテ</t>
    </rPh>
    <rPh sb="30" eb="33">
      <t>ホジョキン</t>
    </rPh>
    <phoneticPr fontId="4"/>
  </si>
  <si>
    <t>県補助金</t>
    <rPh sb="0" eb="1">
      <t>ケン</t>
    </rPh>
    <rPh sb="1" eb="4">
      <t>ホジョキン</t>
    </rPh>
    <phoneticPr fontId="4"/>
  </si>
  <si>
    <t>運輸事業振興助成交付金</t>
    <rPh sb="0" eb="2">
      <t>ウンユ</t>
    </rPh>
    <rPh sb="2" eb="4">
      <t>ジギョウ</t>
    </rPh>
    <rPh sb="4" eb="6">
      <t>シンコウ</t>
    </rPh>
    <rPh sb="6" eb="8">
      <t>ジョセイ</t>
    </rPh>
    <rPh sb="8" eb="11">
      <t>コウフキン</t>
    </rPh>
    <phoneticPr fontId="4"/>
  </si>
  <si>
    <t>用地費</t>
    <rPh sb="0" eb="3">
      <t>ヨウチヒ</t>
    </rPh>
    <phoneticPr fontId="3"/>
  </si>
  <si>
    <t>附帯事業費</t>
    <rPh sb="0" eb="2">
      <t>フタイ</t>
    </rPh>
    <rPh sb="2" eb="4">
      <t>ジギョウ</t>
    </rPh>
    <rPh sb="4" eb="5">
      <t>ヒ</t>
    </rPh>
    <phoneticPr fontId="3"/>
  </si>
  <si>
    <t>事業所用地購入費</t>
    <rPh sb="0" eb="3">
      <t>ジギョウショ</t>
    </rPh>
    <rPh sb="3" eb="5">
      <t>ヨウチ</t>
    </rPh>
    <rPh sb="5" eb="8">
      <t>コウニュウヒ</t>
    </rPh>
    <phoneticPr fontId="4"/>
  </si>
  <si>
    <t>県補助金による収入</t>
    <rPh sb="0" eb="1">
      <t>ケン</t>
    </rPh>
    <rPh sb="1" eb="4">
      <t>ホジョキン</t>
    </rPh>
    <rPh sb="7" eb="9">
      <t>シュウニュウ</t>
    </rPh>
    <phoneticPr fontId="3"/>
  </si>
  <si>
    <t>破産更生債権等</t>
    <rPh sb="0" eb="2">
      <t>ハサン</t>
    </rPh>
    <rPh sb="2" eb="4">
      <t>コウセイ</t>
    </rPh>
    <rPh sb="4" eb="6">
      <t>サイケン</t>
    </rPh>
    <rPh sb="6" eb="7">
      <t>ナド</t>
    </rPh>
    <phoneticPr fontId="3"/>
  </si>
  <si>
    <t>減損損失累計額</t>
    <rPh sb="0" eb="2">
      <t>ゲンソン</t>
    </rPh>
    <rPh sb="2" eb="4">
      <t>ソンシツ</t>
    </rPh>
    <rPh sb="4" eb="7">
      <t>ルイケイガク</t>
    </rPh>
    <phoneticPr fontId="3"/>
  </si>
  <si>
    <t>建物付属設備</t>
    <rPh sb="0" eb="2">
      <t>タテモノ</t>
    </rPh>
    <rPh sb="2" eb="4">
      <t>フゾク</t>
    </rPh>
    <rPh sb="4" eb="6">
      <t>セツビ</t>
    </rPh>
    <phoneticPr fontId="3"/>
  </si>
  <si>
    <t>　　　　　　車両　　　　　　　：５年</t>
    <rPh sb="6" eb="8">
      <t>シャリョウ</t>
    </rPh>
    <rPh sb="17" eb="18">
      <t>ネン</t>
    </rPh>
    <phoneticPr fontId="3"/>
  </si>
  <si>
    <t>　　　　　　工具、器具及び備品：２年～20年</t>
    <rPh sb="6" eb="8">
      <t>コウグ</t>
    </rPh>
    <rPh sb="9" eb="11">
      <t>キグ</t>
    </rPh>
    <rPh sb="11" eb="12">
      <t>オヨ</t>
    </rPh>
    <rPh sb="13" eb="15">
      <t>ビヒン</t>
    </rPh>
    <rPh sb="17" eb="18">
      <t>ネン</t>
    </rPh>
    <rPh sb="21" eb="22">
      <t>ネン</t>
    </rPh>
    <phoneticPr fontId="3"/>
  </si>
  <si>
    <t>ただし、平成10年４月１日以降に取得した建物については、定額法を採用している。</t>
    <rPh sb="4" eb="6">
      <t>ヘイセイ</t>
    </rPh>
    <rPh sb="8" eb="9">
      <t>ネン</t>
    </rPh>
    <rPh sb="10" eb="11">
      <t>ガツ</t>
    </rPh>
    <rPh sb="12" eb="13">
      <t>ニチ</t>
    </rPh>
    <rPh sb="13" eb="15">
      <t>イコウ</t>
    </rPh>
    <rPh sb="16" eb="18">
      <t>シュトク</t>
    </rPh>
    <rPh sb="20" eb="22">
      <t>タテモノ</t>
    </rPh>
    <rPh sb="28" eb="30">
      <t>テイガク</t>
    </rPh>
    <rPh sb="30" eb="31">
      <t>ホウ</t>
    </rPh>
    <rPh sb="32" eb="34">
      <t>サイヨウ</t>
    </rPh>
    <phoneticPr fontId="3"/>
  </si>
  <si>
    <t>自動車事業収益</t>
    <rPh sb="0" eb="3">
      <t>ジドウシャ</t>
    </rPh>
    <phoneticPr fontId="4"/>
  </si>
  <si>
    <t>　　１　資産の評価基準及び評価方法</t>
    <rPh sb="4" eb="6">
      <t>シサン</t>
    </rPh>
    <rPh sb="7" eb="9">
      <t>ヒョウカ</t>
    </rPh>
    <rPh sb="9" eb="11">
      <t>キジュン</t>
    </rPh>
    <rPh sb="11" eb="12">
      <t>オヨ</t>
    </rPh>
    <rPh sb="13" eb="15">
      <t>ヒョウカ</t>
    </rPh>
    <rPh sb="15" eb="17">
      <t>ホウホウ</t>
    </rPh>
    <phoneticPr fontId="3"/>
  </si>
  <si>
    <t>　　　⑵　たな卸資産（貯蔵品）の評価基準及び評価方法</t>
    <rPh sb="7" eb="8">
      <t>オロシ</t>
    </rPh>
    <rPh sb="8" eb="10">
      <t>シサン</t>
    </rPh>
    <rPh sb="11" eb="14">
      <t>チョゾウヒン</t>
    </rPh>
    <rPh sb="16" eb="18">
      <t>ヒョウカ</t>
    </rPh>
    <rPh sb="18" eb="20">
      <t>キジュン</t>
    </rPh>
    <rPh sb="20" eb="21">
      <t>オヨ</t>
    </rPh>
    <rPh sb="22" eb="24">
      <t>ヒョウカ</t>
    </rPh>
    <rPh sb="24" eb="26">
      <t>ホウホウ</t>
    </rPh>
    <phoneticPr fontId="3"/>
  </si>
  <si>
    <t>　　２　固定資産の減価償却の方法</t>
    <rPh sb="4" eb="6">
      <t>コテイ</t>
    </rPh>
    <rPh sb="6" eb="8">
      <t>シサン</t>
    </rPh>
    <rPh sb="9" eb="11">
      <t>ゲンカ</t>
    </rPh>
    <rPh sb="11" eb="13">
      <t>ショウキャク</t>
    </rPh>
    <rPh sb="14" eb="16">
      <t>ホウホウ</t>
    </rPh>
    <phoneticPr fontId="3"/>
  </si>
  <si>
    <t>　　　　　　建物　　　　　　　：20年～38年</t>
    <rPh sb="6" eb="8">
      <t>タテモノ</t>
    </rPh>
    <rPh sb="18" eb="19">
      <t>ネン</t>
    </rPh>
    <rPh sb="22" eb="23">
      <t>ネン</t>
    </rPh>
    <phoneticPr fontId="3"/>
  </si>
  <si>
    <t>　　　　　　構築物　　　　　　：10年～60年</t>
    <rPh sb="6" eb="9">
      <t>コウチクブツ</t>
    </rPh>
    <rPh sb="18" eb="19">
      <t>ネン</t>
    </rPh>
    <rPh sb="22" eb="23">
      <t>ネン</t>
    </rPh>
    <phoneticPr fontId="3"/>
  </si>
  <si>
    <t>　　　横浜市自動車事業会計は自動車運送事業の単一セグメントのため、記載を省略している。</t>
    <rPh sb="3" eb="6">
      <t>ヨコハマシ</t>
    </rPh>
    <rPh sb="6" eb="9">
      <t>ジドウシャ</t>
    </rPh>
    <rPh sb="9" eb="11">
      <t>ジギョウ</t>
    </rPh>
    <rPh sb="11" eb="13">
      <t>カイケイ</t>
    </rPh>
    <rPh sb="14" eb="17">
      <t>ジドウシャ</t>
    </rPh>
    <rPh sb="17" eb="19">
      <t>ウンソウ</t>
    </rPh>
    <rPh sb="19" eb="21">
      <t>ジギョウ</t>
    </rPh>
    <rPh sb="22" eb="24">
      <t>タンイツ</t>
    </rPh>
    <rPh sb="33" eb="35">
      <t>キサイ</t>
    </rPh>
    <rPh sb="36" eb="38">
      <t>ショウリャク</t>
    </rPh>
    <phoneticPr fontId="3"/>
  </si>
  <si>
    <t>固定資産除却損</t>
    <rPh sb="0" eb="2">
      <t>コテイ</t>
    </rPh>
    <rPh sb="2" eb="4">
      <t>シサン</t>
    </rPh>
    <rPh sb="4" eb="6">
      <t>ジョキャク</t>
    </rPh>
    <rPh sb="6" eb="7">
      <t>ソン</t>
    </rPh>
    <phoneticPr fontId="3"/>
  </si>
  <si>
    <t>ク</t>
    <phoneticPr fontId="3"/>
  </si>
  <si>
    <t>無形固定資産の取得による支出</t>
    <phoneticPr fontId="3"/>
  </si>
  <si>
    <t>△</t>
  </si>
  <si>
    <t>施設有効利用に係る事業費</t>
    <phoneticPr fontId="3"/>
  </si>
  <si>
    <r>
      <t>受取利息</t>
    </r>
    <r>
      <rPr>
        <sz val="11"/>
        <rFont val="ＭＳ 明朝"/>
        <family val="1"/>
        <charset val="128"/>
      </rPr>
      <t>及び配当金</t>
    </r>
    <rPh sb="0" eb="1">
      <t>ウ</t>
    </rPh>
    <rPh sb="1" eb="2">
      <t>ト</t>
    </rPh>
    <rPh sb="2" eb="4">
      <t>リソク</t>
    </rPh>
    <rPh sb="4" eb="5">
      <t>オヨ</t>
    </rPh>
    <rPh sb="6" eb="9">
      <t>ハイトウキン</t>
    </rPh>
    <phoneticPr fontId="3"/>
  </si>
  <si>
    <r>
      <t>その他流動</t>
    </r>
    <r>
      <rPr>
        <sz val="11"/>
        <rFont val="ＭＳ 明朝"/>
        <family val="1"/>
        <charset val="128"/>
      </rPr>
      <t>負債</t>
    </r>
    <r>
      <rPr>
        <sz val="11"/>
        <rFont val="ＭＳ 明朝"/>
        <family val="1"/>
      </rPr>
      <t>の</t>
    </r>
    <r>
      <rPr>
        <sz val="11"/>
        <rFont val="ＭＳ 明朝"/>
        <family val="1"/>
        <charset val="128"/>
      </rPr>
      <t>増加</t>
    </r>
    <r>
      <rPr>
        <sz val="11"/>
        <rFont val="ＭＳ 明朝"/>
        <family val="1"/>
      </rPr>
      <t>額</t>
    </r>
    <rPh sb="2" eb="3">
      <t>タ</t>
    </rPh>
    <rPh sb="3" eb="5">
      <t>リュウドウ</t>
    </rPh>
    <rPh sb="5" eb="7">
      <t>フサイ</t>
    </rPh>
    <rPh sb="8" eb="10">
      <t>ゾウカ</t>
    </rPh>
    <rPh sb="10" eb="11">
      <t>ガク</t>
    </rPh>
    <phoneticPr fontId="3"/>
  </si>
  <si>
    <r>
      <t>利息</t>
    </r>
    <r>
      <rPr>
        <sz val="11"/>
        <rFont val="ＭＳ 明朝"/>
        <family val="1"/>
        <charset val="128"/>
      </rPr>
      <t>及び配当金</t>
    </r>
    <r>
      <rPr>
        <sz val="11"/>
        <rFont val="ＭＳ 明朝"/>
        <family val="1"/>
      </rPr>
      <t>の受取額</t>
    </r>
    <rPh sb="0" eb="2">
      <t>リソク</t>
    </rPh>
    <rPh sb="2" eb="3">
      <t>オヨ</t>
    </rPh>
    <rPh sb="4" eb="7">
      <t>ハイトウキン</t>
    </rPh>
    <rPh sb="8" eb="9">
      <t>ウ</t>
    </rPh>
    <rPh sb="9" eb="10">
      <t>ト</t>
    </rPh>
    <rPh sb="10" eb="11">
      <t>ガク</t>
    </rPh>
    <phoneticPr fontId="3"/>
  </si>
  <si>
    <t>区　分</t>
    <rPh sb="0" eb="1">
      <t>ク</t>
    </rPh>
    <rPh sb="2" eb="3">
      <t>ブン</t>
    </rPh>
    <phoneticPr fontId="4"/>
  </si>
  <si>
    <t>給与月額の16％</t>
    <rPh sb="0" eb="2">
      <t>キュウヨ</t>
    </rPh>
    <rPh sb="2" eb="4">
      <t>ゲツガク</t>
    </rPh>
    <phoneticPr fontId="4"/>
  </si>
  <si>
    <t>支払義務発生予定額</t>
    <rPh sb="0" eb="2">
      <t>シハライ</t>
    </rPh>
    <rPh sb="2" eb="4">
      <t>ギム</t>
    </rPh>
    <rPh sb="4" eb="6">
      <t>ハッセイ</t>
    </rPh>
    <rPh sb="6" eb="8">
      <t>ヨテイ</t>
    </rPh>
    <rPh sb="8" eb="9">
      <t>ガク</t>
    </rPh>
    <phoneticPr fontId="3"/>
  </si>
  <si>
    <t>当年度未処理欠損金</t>
    <rPh sb="0" eb="3">
      <t>トウネンド</t>
    </rPh>
    <rPh sb="3" eb="4">
      <t>ミ</t>
    </rPh>
    <rPh sb="4" eb="5">
      <t>トコロ</t>
    </rPh>
    <rPh sb="5" eb="6">
      <t>リ</t>
    </rPh>
    <rPh sb="6" eb="9">
      <t>ケッソンキン</t>
    </rPh>
    <phoneticPr fontId="3"/>
  </si>
  <si>
    <t>　　　　リース料総額が300万円以下の所有権移転外ファイナンス・リース取引については、通常の賃貸借取引に係る方法に準じた会計処理を行っている。</t>
    <rPh sb="7" eb="8">
      <t>リョウ</t>
    </rPh>
    <rPh sb="8" eb="10">
      <t>ソウガク</t>
    </rPh>
    <rPh sb="15" eb="16">
      <t>エン</t>
    </rPh>
    <rPh sb="16" eb="18">
      <t>イカ</t>
    </rPh>
    <rPh sb="19" eb="22">
      <t>ショユウケン</t>
    </rPh>
    <rPh sb="22" eb="24">
      <t>イテン</t>
    </rPh>
    <rPh sb="24" eb="25">
      <t>ガイ</t>
    </rPh>
    <rPh sb="35" eb="37">
      <t>トリヒキ</t>
    </rPh>
    <rPh sb="43" eb="45">
      <t>ツウジョウ</t>
    </rPh>
    <rPh sb="46" eb="49">
      <t>チンタイシャク</t>
    </rPh>
    <rPh sb="49" eb="51">
      <t>トリヒキ</t>
    </rPh>
    <rPh sb="52" eb="53">
      <t>カカ</t>
    </rPh>
    <rPh sb="54" eb="56">
      <t>ホウホウ</t>
    </rPh>
    <rPh sb="57" eb="58">
      <t>ジュン</t>
    </rPh>
    <rPh sb="60" eb="62">
      <t>カイケイ</t>
    </rPh>
    <rPh sb="62" eb="64">
      <t>ショリ</t>
    </rPh>
    <rPh sb="65" eb="66">
      <t>オコナ</t>
    </rPh>
    <phoneticPr fontId="3"/>
  </si>
  <si>
    <t>　　　　該当なし</t>
    <phoneticPr fontId="3"/>
  </si>
  <si>
    <t>　　　　　移動平均法による原価法によっている（貸借対照表価額は収益性の低下に基づく簿価切り下げの方法により算定。）。</t>
    <rPh sb="5" eb="7">
      <t>イドウ</t>
    </rPh>
    <rPh sb="7" eb="9">
      <t>ヘイキン</t>
    </rPh>
    <rPh sb="9" eb="10">
      <t>ホウ</t>
    </rPh>
    <rPh sb="13" eb="16">
      <t>ゲンカホウ</t>
    </rPh>
    <rPh sb="23" eb="28">
      <t>タイシャクタイショウヒョウ</t>
    </rPh>
    <rPh sb="28" eb="30">
      <t>カガク</t>
    </rPh>
    <rPh sb="31" eb="34">
      <t>シュウエキセイ</t>
    </rPh>
    <rPh sb="35" eb="37">
      <t>テイカ</t>
    </rPh>
    <rPh sb="38" eb="39">
      <t>モト</t>
    </rPh>
    <rPh sb="41" eb="43">
      <t>ボカ</t>
    </rPh>
    <rPh sb="43" eb="44">
      <t>キ</t>
    </rPh>
    <rPh sb="45" eb="46">
      <t>サ</t>
    </rPh>
    <rPh sb="48" eb="50">
      <t>ホウホウ</t>
    </rPh>
    <rPh sb="53" eb="55">
      <t>サンテイ</t>
    </rPh>
    <phoneticPr fontId="3"/>
  </si>
  <si>
    <t>扶養手当</t>
    <rPh sb="0" eb="2">
      <t>フヨウ</t>
    </rPh>
    <rPh sb="2" eb="4">
      <t>テアテ</t>
    </rPh>
    <phoneticPr fontId="3"/>
  </si>
  <si>
    <t>千円</t>
    <rPh sb="0" eb="2">
      <t>センエン</t>
    </rPh>
    <phoneticPr fontId="3"/>
  </si>
  <si>
    <t>地域手当</t>
    <rPh sb="0" eb="2">
      <t>チイキ</t>
    </rPh>
    <rPh sb="2" eb="4">
      <t>テアテ</t>
    </rPh>
    <phoneticPr fontId="3"/>
  </si>
  <si>
    <t>住居手当</t>
    <rPh sb="0" eb="2">
      <t>ジュウキョ</t>
    </rPh>
    <rPh sb="2" eb="4">
      <t>テアテ</t>
    </rPh>
    <phoneticPr fontId="3"/>
  </si>
  <si>
    <t>通勤手当</t>
    <rPh sb="0" eb="2">
      <t>ツウキン</t>
    </rPh>
    <rPh sb="2" eb="4">
      <t>テアテ</t>
    </rPh>
    <phoneticPr fontId="3"/>
  </si>
  <si>
    <t>超過勤務手当</t>
    <rPh sb="0" eb="2">
      <t>チョウカ</t>
    </rPh>
    <rPh sb="2" eb="4">
      <t>キンム</t>
    </rPh>
    <rPh sb="4" eb="6">
      <t>テアテ</t>
    </rPh>
    <phoneticPr fontId="3"/>
  </si>
  <si>
    <t>退職給付費</t>
    <rPh sb="0" eb="2">
      <t>タイショク</t>
    </rPh>
    <rPh sb="2" eb="4">
      <t>キュウフ</t>
    </rPh>
    <rPh sb="4" eb="5">
      <t>ヒ</t>
    </rPh>
    <phoneticPr fontId="3"/>
  </si>
  <si>
    <t>期末・勤勉
手　　　当</t>
    <rPh sb="0" eb="2">
      <t>キマツ</t>
    </rPh>
    <rPh sb="3" eb="5">
      <t>キンベン</t>
    </rPh>
    <rPh sb="6" eb="7">
      <t>テ</t>
    </rPh>
    <rPh sb="10" eb="11">
      <t>トウ</t>
    </rPh>
    <phoneticPr fontId="3"/>
  </si>
  <si>
    <t>賞与引当金
繰　入　額</t>
    <rPh sb="0" eb="2">
      <t>ショウヨ</t>
    </rPh>
    <rPh sb="2" eb="4">
      <t>ヒキアテ</t>
    </rPh>
    <rPh sb="4" eb="5">
      <t>キン</t>
    </rPh>
    <rPh sb="6" eb="7">
      <t>クリ</t>
    </rPh>
    <rPh sb="8" eb="9">
      <t>イ</t>
    </rPh>
    <rPh sb="10" eb="11">
      <t>ガク</t>
    </rPh>
    <phoneticPr fontId="3"/>
  </si>
  <si>
    <t>管理職手当</t>
    <rPh sb="0" eb="1">
      <t>カン</t>
    </rPh>
    <rPh sb="1" eb="2">
      <t>リ</t>
    </rPh>
    <rPh sb="2" eb="3">
      <t>ショク</t>
    </rPh>
    <rPh sb="3" eb="5">
      <t>テアテ</t>
    </rPh>
    <phoneticPr fontId="3"/>
  </si>
  <si>
    <t>　⑵　一般職職員給料及び手当の増減額の明細</t>
    <rPh sb="3" eb="5">
      <t>イッパン</t>
    </rPh>
    <rPh sb="5" eb="6">
      <t>ショク</t>
    </rPh>
    <rPh sb="6" eb="8">
      <t>ショクイン</t>
    </rPh>
    <rPh sb="8" eb="10">
      <t>キュウリョウ</t>
    </rPh>
    <rPh sb="10" eb="11">
      <t>オヨ</t>
    </rPh>
    <rPh sb="12" eb="14">
      <t>テアテ</t>
    </rPh>
    <rPh sb="15" eb="18">
      <t>ゾウゲンガク</t>
    </rPh>
    <rPh sb="19" eb="21">
      <t>メイサイ</t>
    </rPh>
    <phoneticPr fontId="4"/>
  </si>
  <si>
    <t>⑶　一般職職員給料及び手当の状況</t>
    <rPh sb="2" eb="4">
      <t>イッパン</t>
    </rPh>
    <rPh sb="4" eb="5">
      <t>ショク</t>
    </rPh>
    <rPh sb="5" eb="7">
      <t>ショクイン</t>
    </rPh>
    <rPh sb="7" eb="9">
      <t>キュウリョウ</t>
    </rPh>
    <rPh sb="9" eb="10">
      <t>オヨ</t>
    </rPh>
    <rPh sb="11" eb="13">
      <t>テアテ</t>
    </rPh>
    <rPh sb="14" eb="16">
      <t>ジョウキョウ</t>
    </rPh>
    <phoneticPr fontId="4"/>
  </si>
  <si>
    <t xml:space="preserve">  エ　手当の状況</t>
    <rPh sb="4" eb="6">
      <t>テアテ</t>
    </rPh>
    <rPh sb="7" eb="9">
      <t>ジョウキョウ</t>
    </rPh>
    <phoneticPr fontId="4"/>
  </si>
  <si>
    <t>　　　　　債権の不納欠損による損失に備えるため、一般債権については貸倒実績率により、破産更生債権等特定の債権については、個別に回収可能性を検討し、回収不</t>
    <rPh sb="5" eb="7">
      <t>サイケン</t>
    </rPh>
    <rPh sb="8" eb="10">
      <t>フノウ</t>
    </rPh>
    <rPh sb="10" eb="12">
      <t>ケッソン</t>
    </rPh>
    <rPh sb="15" eb="17">
      <t>ソンシツ</t>
    </rPh>
    <rPh sb="18" eb="19">
      <t>ソナ</t>
    </rPh>
    <rPh sb="24" eb="26">
      <t>イッパン</t>
    </rPh>
    <rPh sb="26" eb="28">
      <t>サイケン</t>
    </rPh>
    <rPh sb="33" eb="35">
      <t>カシダオレ</t>
    </rPh>
    <rPh sb="35" eb="37">
      <t>ジッセキ</t>
    </rPh>
    <rPh sb="37" eb="38">
      <t>リツ</t>
    </rPh>
    <rPh sb="42" eb="44">
      <t>ハサン</t>
    </rPh>
    <rPh sb="44" eb="46">
      <t>コウセイ</t>
    </rPh>
    <rPh sb="46" eb="49">
      <t>サイケンナド</t>
    </rPh>
    <rPh sb="49" eb="51">
      <t>トクテイ</t>
    </rPh>
    <rPh sb="52" eb="54">
      <t>サイケン</t>
    </rPh>
    <rPh sb="60" eb="62">
      <t>コベツ</t>
    </rPh>
    <rPh sb="63" eb="65">
      <t>カイシュウ</t>
    </rPh>
    <rPh sb="65" eb="68">
      <t>カノウセイ</t>
    </rPh>
    <rPh sb="69" eb="70">
      <t>ケン</t>
    </rPh>
    <rPh sb="75" eb="76">
      <t>フ</t>
    </rPh>
    <phoneticPr fontId="3"/>
  </si>
  <si>
    <t>　Ⅱ　セグメント情報の開示</t>
    <rPh sb="8" eb="10">
      <t>ジョウホウ</t>
    </rPh>
    <rPh sb="11" eb="13">
      <t>カイジ</t>
    </rPh>
    <phoneticPr fontId="3"/>
  </si>
  <si>
    <t>　Ⅲ　リース契約により使用する固定資産</t>
    <rPh sb="6" eb="8">
      <t>ケイヤク</t>
    </rPh>
    <rPh sb="11" eb="13">
      <t>シヨウ</t>
    </rPh>
    <rPh sb="15" eb="17">
      <t>コテイ</t>
    </rPh>
    <rPh sb="17" eb="19">
      <t>シサン</t>
    </rPh>
    <phoneticPr fontId="3"/>
  </si>
  <si>
    <t>　Ⅳ　その他</t>
    <rPh sb="5" eb="6">
      <t>タ</t>
    </rPh>
    <phoneticPr fontId="3"/>
  </si>
  <si>
    <t>その他収入</t>
    <rPh sb="2" eb="3">
      <t>タ</t>
    </rPh>
    <rPh sb="3" eb="5">
      <t>シュウニュウ</t>
    </rPh>
    <phoneticPr fontId="4"/>
  </si>
  <si>
    <t>民営事業者負担金</t>
    <rPh sb="0" eb="2">
      <t>ミンエイ</t>
    </rPh>
    <rPh sb="2" eb="4">
      <t>ジギョウ</t>
    </rPh>
    <rPh sb="4" eb="5">
      <t>シャ</t>
    </rPh>
    <rPh sb="5" eb="8">
      <t>フタンキン</t>
    </rPh>
    <phoneticPr fontId="4"/>
  </si>
  <si>
    <t>営業損失</t>
    <rPh sb="2" eb="4">
      <t>ソンシツ</t>
    </rPh>
    <phoneticPr fontId="3"/>
  </si>
  <si>
    <t>計</t>
    <rPh sb="0" eb="1">
      <t>ケイ</t>
    </rPh>
    <phoneticPr fontId="3"/>
  </si>
  <si>
    <t>設備改良工事
（新規設定分）</t>
    <rPh sb="8" eb="10">
      <t>シンキ</t>
    </rPh>
    <rPh sb="10" eb="12">
      <t>セッテイ</t>
    </rPh>
    <phoneticPr fontId="3"/>
  </si>
  <si>
    <t>設備管理委託
（新規設定分）</t>
    <rPh sb="2" eb="4">
      <t>カンリ</t>
    </rPh>
    <rPh sb="4" eb="6">
      <t>イタク</t>
    </rPh>
    <rPh sb="8" eb="10">
      <t>シンキ</t>
    </rPh>
    <rPh sb="10" eb="12">
      <t>セッテイ</t>
    </rPh>
    <phoneticPr fontId="3"/>
  </si>
  <si>
    <t>平成30年度</t>
    <rPh sb="0" eb="2">
      <t>ヘイセイ</t>
    </rPh>
    <rPh sb="4" eb="6">
      <t>ネンド</t>
    </rPh>
    <phoneticPr fontId="4"/>
  </si>
  <si>
    <t>給与費</t>
    <phoneticPr fontId="3"/>
  </si>
  <si>
    <t>　</t>
    <phoneticPr fontId="4"/>
  </si>
  <si>
    <t xml:space="preserve">  各種手当の増減分</t>
    <phoneticPr fontId="3"/>
  </si>
  <si>
    <t xml:space="preserve">  </t>
    <phoneticPr fontId="3"/>
  </si>
  <si>
    <t>　人員配置に伴う増減分</t>
    <rPh sb="1" eb="3">
      <t>ジンイン</t>
    </rPh>
    <rPh sb="3" eb="5">
      <t>ハイチ</t>
    </rPh>
    <rPh sb="6" eb="7">
      <t>トモナ</t>
    </rPh>
    <rPh sb="8" eb="9">
      <t>ゾウ</t>
    </rPh>
    <rPh sb="9" eb="10">
      <t>ゲン</t>
    </rPh>
    <rPh sb="10" eb="11">
      <t>ブン</t>
    </rPh>
    <phoneticPr fontId="4"/>
  </si>
  <si>
    <t>交通局</t>
    <phoneticPr fontId="3"/>
  </si>
  <si>
    <t>有</t>
    <phoneticPr fontId="3"/>
  </si>
  <si>
    <t>平成
29年度</t>
    <rPh sb="0" eb="2">
      <t>ヘイセイ</t>
    </rPh>
    <rPh sb="5" eb="7">
      <t>ネンド</t>
    </rPh>
    <phoneticPr fontId="4"/>
  </si>
  <si>
    <t>借家・借間等（40歳未満の職員）　　　19,600円</t>
    <rPh sb="0" eb="2">
      <t>シャクヤ</t>
    </rPh>
    <rPh sb="3" eb="5">
      <t>シャクマ</t>
    </rPh>
    <rPh sb="5" eb="6">
      <t>ナド</t>
    </rPh>
    <rPh sb="9" eb="10">
      <t>サイ</t>
    </rPh>
    <rPh sb="10" eb="12">
      <t>ミマン</t>
    </rPh>
    <rPh sb="13" eb="15">
      <t>ショクイン</t>
    </rPh>
    <rPh sb="25" eb="26">
      <t>エン</t>
    </rPh>
    <phoneticPr fontId="4"/>
  </si>
  <si>
    <t>未収金の減少額</t>
    <rPh sb="0" eb="3">
      <t>ミシュウキン</t>
    </rPh>
    <rPh sb="4" eb="6">
      <t>ゲンショウ</t>
    </rPh>
    <rPh sb="6" eb="7">
      <t>ガク</t>
    </rPh>
    <phoneticPr fontId="3"/>
  </si>
  <si>
    <r>
      <t>たな卸資産の</t>
    </r>
    <r>
      <rPr>
        <sz val="11"/>
        <rFont val="ＭＳ 明朝"/>
        <family val="1"/>
        <charset val="128"/>
      </rPr>
      <t>増加</t>
    </r>
    <r>
      <rPr>
        <sz val="11"/>
        <rFont val="ＭＳ 明朝"/>
        <family val="1"/>
      </rPr>
      <t>額</t>
    </r>
    <rPh sb="6" eb="8">
      <t>ゾウカ</t>
    </rPh>
    <phoneticPr fontId="3"/>
  </si>
  <si>
    <t>資金減少額</t>
    <rPh sb="0" eb="2">
      <t>シキン</t>
    </rPh>
    <rPh sb="2" eb="4">
      <t>ゲンショウ</t>
    </rPh>
    <rPh sb="4" eb="5">
      <t>ガク</t>
    </rPh>
    <phoneticPr fontId="3"/>
  </si>
  <si>
    <t>△</t>
    <phoneticPr fontId="3"/>
  </si>
  <si>
    <t>　　　　　職員の期末・勤勉手当の支給及びこれに係る法定福利費の支払に備えるため、当年度末における支給（支払）見込額に基づき、当年度の負担に属する額</t>
    <rPh sb="5" eb="7">
      <t>ショクイン</t>
    </rPh>
    <rPh sb="8" eb="10">
      <t>キマツ</t>
    </rPh>
    <rPh sb="11" eb="13">
      <t>キンベン</t>
    </rPh>
    <rPh sb="13" eb="15">
      <t>テアテ</t>
    </rPh>
    <rPh sb="16" eb="18">
      <t>シキュウ</t>
    </rPh>
    <rPh sb="18" eb="19">
      <t>オヨ</t>
    </rPh>
    <rPh sb="23" eb="24">
      <t>カカ</t>
    </rPh>
    <rPh sb="25" eb="27">
      <t>ホウテイ</t>
    </rPh>
    <rPh sb="27" eb="29">
      <t>フクリ</t>
    </rPh>
    <rPh sb="29" eb="30">
      <t>ヒ</t>
    </rPh>
    <rPh sb="31" eb="33">
      <t>シハライ</t>
    </rPh>
    <rPh sb="34" eb="35">
      <t>ソナ</t>
    </rPh>
    <rPh sb="40" eb="43">
      <t>トウネンド</t>
    </rPh>
    <rPh sb="43" eb="44">
      <t>マツ</t>
    </rPh>
    <rPh sb="48" eb="50">
      <t>シキュウ</t>
    </rPh>
    <rPh sb="51" eb="53">
      <t>シハライ</t>
    </rPh>
    <rPh sb="54" eb="56">
      <t>ミコ</t>
    </rPh>
    <rPh sb="56" eb="57">
      <t>ガク</t>
    </rPh>
    <rPh sb="58" eb="59">
      <t>モト</t>
    </rPh>
    <rPh sb="62" eb="65">
      <t>トウネンド</t>
    </rPh>
    <rPh sb="66" eb="68">
      <t>フタン</t>
    </rPh>
    <rPh sb="69" eb="70">
      <t>ゾク</t>
    </rPh>
    <phoneticPr fontId="3"/>
  </si>
  <si>
    <t>　　　　（12月から３月までの４か月分）を計上している。</t>
    <rPh sb="17" eb="18">
      <t>ゲツ</t>
    </rPh>
    <rPh sb="18" eb="19">
      <t>ブン</t>
    </rPh>
    <rPh sb="21" eb="23">
      <t>ケイジョウ</t>
    </rPh>
    <phoneticPr fontId="3"/>
  </si>
  <si>
    <t>負担金による収入</t>
    <rPh sb="0" eb="3">
      <t>フタンキン</t>
    </rPh>
    <rPh sb="6" eb="8">
      <t>シュウニュウ</t>
    </rPh>
    <phoneticPr fontId="3"/>
  </si>
  <si>
    <t>既往債に対する本年度元金償還金</t>
    <rPh sb="0" eb="2">
      <t>キオウ</t>
    </rPh>
    <rPh sb="2" eb="3">
      <t>サイ</t>
    </rPh>
    <rPh sb="4" eb="5">
      <t>タイ</t>
    </rPh>
    <rPh sb="7" eb="10">
      <t>ホンネンド</t>
    </rPh>
    <rPh sb="10" eb="12">
      <t>ガンキン</t>
    </rPh>
    <rPh sb="12" eb="14">
      <t>ショウカン</t>
    </rPh>
    <rPh sb="14" eb="15">
      <t>キン</t>
    </rPh>
    <phoneticPr fontId="4"/>
  </si>
  <si>
    <t>平成30年度横浜市自動車事業会計予算付属書類</t>
    <rPh sb="4" eb="6">
      <t>ネンド</t>
    </rPh>
    <rPh sb="6" eb="9">
      <t>ヨコハマシ</t>
    </rPh>
    <rPh sb="9" eb="12">
      <t>ジドウシャ</t>
    </rPh>
    <rPh sb="12" eb="14">
      <t>ジギョウ</t>
    </rPh>
    <rPh sb="14" eb="16">
      <t>カイケイ</t>
    </rPh>
    <rPh sb="16" eb="18">
      <t>ヨサン</t>
    </rPh>
    <rPh sb="18" eb="20">
      <t>フゾク</t>
    </rPh>
    <rPh sb="20" eb="22">
      <t>ショルイ</t>
    </rPh>
    <phoneticPr fontId="4"/>
  </si>
  <si>
    <t>１　平成30年度横浜市自動車事業会計予算実施計画</t>
    <rPh sb="6" eb="8">
      <t>ネンド</t>
    </rPh>
    <rPh sb="8" eb="11">
      <t>ヨコハマシ</t>
    </rPh>
    <rPh sb="11" eb="14">
      <t>ジドウシャ</t>
    </rPh>
    <rPh sb="14" eb="16">
      <t>ジギョウ</t>
    </rPh>
    <rPh sb="16" eb="18">
      <t>カイケイ</t>
    </rPh>
    <rPh sb="18" eb="20">
      <t>ヨサン</t>
    </rPh>
    <rPh sb="20" eb="22">
      <t>ジッシ</t>
    </rPh>
    <rPh sb="22" eb="24">
      <t>ケイカク</t>
    </rPh>
    <phoneticPr fontId="4"/>
  </si>
  <si>
    <t>（平成30年３月31日）</t>
    <rPh sb="5" eb="6">
      <t>ネン</t>
    </rPh>
    <rPh sb="7" eb="8">
      <t>ガツ</t>
    </rPh>
    <rPh sb="10" eb="11">
      <t>ニチ</t>
    </rPh>
    <phoneticPr fontId="3"/>
  </si>
  <si>
    <t>２　平成30年度横浜市自動車事業予定キャッシュ・フロー計算書</t>
    <rPh sb="6" eb="8">
      <t>ネンド</t>
    </rPh>
    <rPh sb="8" eb="11">
      <t>ヨコハマシ</t>
    </rPh>
    <rPh sb="11" eb="14">
      <t>ジドウシャ</t>
    </rPh>
    <rPh sb="14" eb="16">
      <t>ジギョウ</t>
    </rPh>
    <rPh sb="16" eb="18">
      <t>ヨテイ</t>
    </rPh>
    <rPh sb="27" eb="30">
      <t>ケイサンショ</t>
    </rPh>
    <phoneticPr fontId="3"/>
  </si>
  <si>
    <t>（平成31年３月31日）</t>
    <rPh sb="5" eb="6">
      <t>ネン</t>
    </rPh>
    <rPh sb="7" eb="8">
      <t>ガツ</t>
    </rPh>
    <rPh sb="10" eb="11">
      <t>ニチ</t>
    </rPh>
    <phoneticPr fontId="3"/>
  </si>
  <si>
    <t>平成30年２月１日
現在</t>
    <rPh sb="4" eb="5">
      <t>ネン</t>
    </rPh>
    <rPh sb="6" eb="7">
      <t>ガツ</t>
    </rPh>
    <rPh sb="8" eb="9">
      <t>ニチ</t>
    </rPh>
    <rPh sb="10" eb="12">
      <t>ゲンザイ</t>
    </rPh>
    <phoneticPr fontId="4"/>
  </si>
  <si>
    <t>（平成30年４月１日から平成31年３月31日まで）</t>
    <rPh sb="5" eb="6">
      <t>ネン</t>
    </rPh>
    <rPh sb="7" eb="8">
      <t>ガツ</t>
    </rPh>
    <rPh sb="9" eb="10">
      <t>ニチ</t>
    </rPh>
    <rPh sb="16" eb="17">
      <t>ネン</t>
    </rPh>
    <rPh sb="18" eb="19">
      <t>ガツ</t>
    </rPh>
    <rPh sb="21" eb="22">
      <t>ニチ</t>
    </rPh>
    <phoneticPr fontId="3"/>
  </si>
  <si>
    <t>（平成29年４月１日から平成30年３月31日まで）</t>
    <rPh sb="5" eb="6">
      <t>ネン</t>
    </rPh>
    <rPh sb="7" eb="8">
      <t>ガツ</t>
    </rPh>
    <rPh sb="9" eb="10">
      <t>ニチ</t>
    </rPh>
    <rPh sb="16" eb="17">
      <t>ネン</t>
    </rPh>
    <rPh sb="18" eb="19">
      <t>ガツ</t>
    </rPh>
    <rPh sb="21" eb="22">
      <t>ニチ</t>
    </rPh>
    <phoneticPr fontId="3"/>
  </si>
  <si>
    <t>平成29年２月１日
現在</t>
    <rPh sb="4" eb="5">
      <t>ネン</t>
    </rPh>
    <rPh sb="6" eb="7">
      <t>ガツ</t>
    </rPh>
    <rPh sb="8" eb="9">
      <t>ニチ</t>
    </rPh>
    <rPh sb="10" eb="12">
      <t>ゲンザイ</t>
    </rPh>
    <phoneticPr fontId="4"/>
  </si>
  <si>
    <t>６　平成29年度横浜市自動車事業予定損益計算書</t>
    <rPh sb="2" eb="4">
      <t>ヘイセイ</t>
    </rPh>
    <rPh sb="6" eb="8">
      <t>ネンド</t>
    </rPh>
    <rPh sb="8" eb="11">
      <t>ヨコハマシ</t>
    </rPh>
    <rPh sb="11" eb="14">
      <t>ジドウシャ</t>
    </rPh>
    <rPh sb="14" eb="16">
      <t>ジギョウ</t>
    </rPh>
    <rPh sb="16" eb="18">
      <t>ヨテイ</t>
    </rPh>
    <rPh sb="18" eb="20">
      <t>ソンエキ</t>
    </rPh>
    <rPh sb="20" eb="23">
      <t>ケイサンショ</t>
    </rPh>
    <phoneticPr fontId="3"/>
  </si>
  <si>
    <t>７　平成29年度横浜市自動車事業予定貸借対照表</t>
    <rPh sb="2" eb="4">
      <t>ヘイセイ</t>
    </rPh>
    <rPh sb="6" eb="8">
      <t>ネンド</t>
    </rPh>
    <rPh sb="8" eb="11">
      <t>ヨコハマシ</t>
    </rPh>
    <rPh sb="11" eb="14">
      <t>ジドウシャ</t>
    </rPh>
    <rPh sb="14" eb="16">
      <t>ジギョウ</t>
    </rPh>
    <rPh sb="16" eb="18">
      <t>ヨテイ</t>
    </rPh>
    <rPh sb="18" eb="20">
      <t>タイシャク</t>
    </rPh>
    <rPh sb="20" eb="23">
      <t>タイショウヒョウ</t>
    </rPh>
    <phoneticPr fontId="3"/>
  </si>
  <si>
    <t>平成
30年度</t>
    <rPh sb="0" eb="2">
      <t>ヘイセイ</t>
    </rPh>
    <rPh sb="5" eb="7">
      <t>ネンド</t>
    </rPh>
    <phoneticPr fontId="4"/>
  </si>
  <si>
    <t>５　平成30年度横浜市自動車事業予定貸借対照表</t>
    <rPh sb="2" eb="4">
      <t>ヘイセイ</t>
    </rPh>
    <rPh sb="6" eb="8">
      <t>ネンド</t>
    </rPh>
    <rPh sb="8" eb="11">
      <t>ヨコハマシ</t>
    </rPh>
    <rPh sb="11" eb="14">
      <t>ジドウシャ</t>
    </rPh>
    <rPh sb="14" eb="16">
      <t>ジギョウ</t>
    </rPh>
    <rPh sb="16" eb="18">
      <t>ヨテイ</t>
    </rPh>
    <rPh sb="18" eb="20">
      <t>タイシャク</t>
    </rPh>
    <rPh sb="20" eb="23">
      <t>タイショウヒョウ</t>
    </rPh>
    <phoneticPr fontId="3"/>
  </si>
  <si>
    <t>　昇給率　1.54％</t>
    <phoneticPr fontId="3"/>
  </si>
  <si>
    <t xml:space="preserve">  平成30年度　1,800円</t>
    <rPh sb="2" eb="4">
      <t>ヘイセイ</t>
    </rPh>
    <rPh sb="6" eb="8">
      <t>ネンド</t>
    </rPh>
    <rPh sb="14" eb="15">
      <t>エン</t>
    </rPh>
    <phoneticPr fontId="4"/>
  </si>
  <si>
    <t>（1.25）</t>
  </si>
  <si>
    <t>（2.35）</t>
  </si>
  <si>
    <t>47.709月分
（勤続35年）</t>
    <rPh sb="6" eb="7">
      <t>ゲツ</t>
    </rPh>
    <rPh sb="7" eb="8">
      <t>ブン</t>
    </rPh>
    <rPh sb="10" eb="12">
      <t>キンゾク</t>
    </rPh>
    <rPh sb="14" eb="15">
      <t>ネン</t>
    </rPh>
    <phoneticPr fontId="4"/>
  </si>
  <si>
    <t>39.7575月分
（勤続35年）</t>
    <rPh sb="7" eb="8">
      <t>ゲツ</t>
    </rPh>
    <rPh sb="8" eb="9">
      <t>ブン</t>
    </rPh>
    <rPh sb="11" eb="13">
      <t>キンゾク</t>
    </rPh>
    <rPh sb="15" eb="16">
      <t>ネン</t>
    </rPh>
    <phoneticPr fontId="4"/>
  </si>
  <si>
    <t>手 当 の 
内    訳</t>
    <rPh sb="0" eb="1">
      <t>テ</t>
    </rPh>
    <rPh sb="2" eb="3">
      <t>トウ</t>
    </rPh>
    <rPh sb="7" eb="8">
      <t>ナイ</t>
    </rPh>
    <rPh sb="12" eb="13">
      <t>ヤク</t>
    </rPh>
    <phoneticPr fontId="4"/>
  </si>
  <si>
    <t>平成29年度末までの</t>
    <rPh sb="0" eb="2">
      <t>ヘイセイ</t>
    </rPh>
    <rPh sb="4" eb="6">
      <t>ネンド</t>
    </rPh>
    <rPh sb="6" eb="7">
      <t>マツ</t>
    </rPh>
    <phoneticPr fontId="3"/>
  </si>
  <si>
    <t>平成30年度以降の</t>
    <rPh sb="4" eb="6">
      <t>ネンド</t>
    </rPh>
    <rPh sb="6" eb="8">
      <t>イコウ</t>
    </rPh>
    <phoneticPr fontId="3"/>
  </si>
  <si>
    <t>バス車両55両購入費</t>
    <rPh sb="2" eb="4">
      <t>シャリョウ</t>
    </rPh>
    <rPh sb="6" eb="7">
      <t>リョウ</t>
    </rPh>
    <rPh sb="7" eb="10">
      <t>コウニュウヒ</t>
    </rPh>
    <phoneticPr fontId="4"/>
  </si>
  <si>
    <t>訪日外国人旅行者受入対策事業費補助金等</t>
    <rPh sb="0" eb="2">
      <t>ホウニチ</t>
    </rPh>
    <rPh sb="2" eb="4">
      <t>ガイコク</t>
    </rPh>
    <rPh sb="4" eb="5">
      <t>ジン</t>
    </rPh>
    <rPh sb="5" eb="8">
      <t>リョコウシャ</t>
    </rPh>
    <rPh sb="8" eb="10">
      <t>ウケイレ</t>
    </rPh>
    <rPh sb="10" eb="12">
      <t>タイサク</t>
    </rPh>
    <rPh sb="12" eb="15">
      <t>ジギョウヒ</t>
    </rPh>
    <rPh sb="15" eb="18">
      <t>ホジョキン</t>
    </rPh>
    <rPh sb="18" eb="19">
      <t>トウ</t>
    </rPh>
    <phoneticPr fontId="4"/>
  </si>
  <si>
    <t>　　　　平成30年度において、退職手当として722,816千円を支給するため、退職給付引当金722,816千円を取り崩している。</t>
    <rPh sb="4" eb="6">
      <t>ヘイセイ</t>
    </rPh>
    <rPh sb="8" eb="10">
      <t>ネンド</t>
    </rPh>
    <rPh sb="15" eb="17">
      <t>タイショク</t>
    </rPh>
    <rPh sb="17" eb="19">
      <t>テアテ</t>
    </rPh>
    <rPh sb="29" eb="31">
      <t>センエン</t>
    </rPh>
    <rPh sb="32" eb="34">
      <t>シキュウ</t>
    </rPh>
    <rPh sb="39" eb="41">
      <t>タイショク</t>
    </rPh>
    <rPh sb="41" eb="43">
      <t>キュウフ</t>
    </rPh>
    <rPh sb="43" eb="45">
      <t>ヒキアテ</t>
    </rPh>
    <rPh sb="45" eb="46">
      <t>キン</t>
    </rPh>
    <rPh sb="53" eb="55">
      <t>センエン</t>
    </rPh>
    <rPh sb="56" eb="57">
      <t>ト</t>
    </rPh>
    <rPh sb="58" eb="59">
      <t>クズ</t>
    </rPh>
    <phoneticPr fontId="3"/>
  </si>
  <si>
    <t>　　　　平成30年度において、期末・勤勉手当及びこれに係る法定福利費を支給（支払）するため、賞与引当金947,810千円を取り崩している。</t>
    <rPh sb="4" eb="6">
      <t>ヘイセイ</t>
    </rPh>
    <rPh sb="8" eb="10">
      <t>ネンド</t>
    </rPh>
    <rPh sb="15" eb="17">
      <t>キマツ</t>
    </rPh>
    <rPh sb="18" eb="20">
      <t>キンベン</t>
    </rPh>
    <rPh sb="20" eb="22">
      <t>テアテ</t>
    </rPh>
    <rPh sb="22" eb="23">
      <t>オヨ</t>
    </rPh>
    <rPh sb="27" eb="28">
      <t>カカ</t>
    </rPh>
    <rPh sb="29" eb="31">
      <t>ホウテイ</t>
    </rPh>
    <rPh sb="31" eb="33">
      <t>フクリ</t>
    </rPh>
    <rPh sb="33" eb="34">
      <t>ヒ</t>
    </rPh>
    <rPh sb="35" eb="37">
      <t>シキュウ</t>
    </rPh>
    <rPh sb="38" eb="40">
      <t>シハライ</t>
    </rPh>
    <rPh sb="46" eb="48">
      <t>ショウヨ</t>
    </rPh>
    <rPh sb="48" eb="50">
      <t>ヒキアテ</t>
    </rPh>
    <rPh sb="50" eb="51">
      <t>キン</t>
    </rPh>
    <rPh sb="58" eb="60">
      <t>センエン</t>
    </rPh>
    <rPh sb="61" eb="62">
      <t>ト</t>
    </rPh>
    <rPh sb="63" eb="64">
      <t>クズ</t>
    </rPh>
    <phoneticPr fontId="3"/>
  </si>
  <si>
    <t>設備改良工事
（既設定分）</t>
    <rPh sb="8" eb="9">
      <t>キ</t>
    </rPh>
    <rPh sb="9" eb="11">
      <t>セッテイ</t>
    </rPh>
    <phoneticPr fontId="3"/>
  </si>
  <si>
    <t>設備管理委託
（既設定分）</t>
    <rPh sb="2" eb="4">
      <t>カンリ</t>
    </rPh>
    <rPh sb="4" eb="6">
      <t>イタク</t>
    </rPh>
    <rPh sb="8" eb="9">
      <t>キ</t>
    </rPh>
    <rPh sb="9" eb="11">
      <t>セッテイ</t>
    </rPh>
    <phoneticPr fontId="3"/>
  </si>
  <si>
    <t>平成31年度</t>
    <phoneticPr fontId="3"/>
  </si>
  <si>
    <t>平成31年度から
平成32年度まで</t>
    <rPh sb="0" eb="2">
      <t>ヘイセイ</t>
    </rPh>
    <rPh sb="4" eb="6">
      <t>ネンド</t>
    </rPh>
    <rPh sb="9" eb="11">
      <t>ヘイセイ</t>
    </rPh>
    <rPh sb="13" eb="15">
      <t>ネンド</t>
    </rPh>
    <phoneticPr fontId="4"/>
  </si>
  <si>
    <r>
      <t>引当金の減少</t>
    </r>
    <r>
      <rPr>
        <sz val="11"/>
        <rFont val="ＭＳ 明朝"/>
        <family val="1"/>
        <charset val="128"/>
      </rPr>
      <t>額</t>
    </r>
    <rPh sb="0" eb="2">
      <t>ヒキアテ</t>
    </rPh>
    <rPh sb="2" eb="3">
      <t>キン</t>
    </rPh>
    <rPh sb="4" eb="6">
      <t>ゲンショウ</t>
    </rPh>
    <phoneticPr fontId="3"/>
  </si>
  <si>
    <t>　扶養親族</t>
    <rPh sb="1" eb="3">
      <t>フヨウ</t>
    </rPh>
    <rPh sb="3" eb="5">
      <t>シンゾク</t>
    </rPh>
    <phoneticPr fontId="4"/>
  </si>
  <si>
    <t>（職位別）</t>
    <rPh sb="1" eb="3">
      <t>ショクイ</t>
    </rPh>
    <rPh sb="3" eb="4">
      <t>ベツ</t>
    </rPh>
    <phoneticPr fontId="4"/>
  </si>
  <si>
    <t>経　過　措　置</t>
    <rPh sb="0" eb="1">
      <t>ヘ</t>
    </rPh>
    <rPh sb="2" eb="3">
      <t>カ</t>
    </rPh>
    <rPh sb="4" eb="5">
      <t>ソ</t>
    </rPh>
    <rPh sb="6" eb="7">
      <t>チ</t>
    </rPh>
    <phoneticPr fontId="4"/>
  </si>
  <si>
    <t>平成30年度</t>
    <rPh sb="0" eb="2">
      <t>ヘイセイ</t>
    </rPh>
    <rPh sb="4" eb="5">
      <t>ネン</t>
    </rPh>
    <rPh sb="5" eb="6">
      <t>ド</t>
    </rPh>
    <phoneticPr fontId="4"/>
  </si>
  <si>
    <t>平成31年度</t>
    <rPh sb="0" eb="2">
      <t>ヘイセイ</t>
    </rPh>
    <rPh sb="4" eb="5">
      <t>ネン</t>
    </rPh>
    <rPh sb="5" eb="6">
      <t>ド</t>
    </rPh>
    <phoneticPr fontId="4"/>
  </si>
  <si>
    <t>平成32年度</t>
    <rPh sb="0" eb="2">
      <t>ヘイセイ</t>
    </rPh>
    <rPh sb="4" eb="5">
      <t>ネン</t>
    </rPh>
    <rPh sb="5" eb="6">
      <t>ド</t>
    </rPh>
    <phoneticPr fontId="4"/>
  </si>
  <si>
    <t>平成33年度</t>
    <rPh sb="0" eb="2">
      <t>ヘイセイ</t>
    </rPh>
    <rPh sb="4" eb="5">
      <t>ネン</t>
    </rPh>
    <rPh sb="5" eb="6">
      <t>ド</t>
    </rPh>
    <phoneticPr fontId="4"/>
  </si>
  <si>
    <t>　配偶者</t>
    <rPh sb="1" eb="4">
      <t>ハイグウシャ</t>
    </rPh>
    <phoneticPr fontId="4"/>
  </si>
  <si>
    <t>（局長級）</t>
    <rPh sb="1" eb="4">
      <t>キョクチョウキュウ</t>
    </rPh>
    <phoneticPr fontId="4"/>
  </si>
  <si>
    <t>0円</t>
    <rPh sb="1" eb="2">
      <t>エン</t>
    </rPh>
    <phoneticPr fontId="4"/>
  </si>
  <si>
    <t>（部長級）</t>
    <rPh sb="1" eb="4">
      <t>ブチョウキュウ</t>
    </rPh>
    <phoneticPr fontId="4"/>
  </si>
  <si>
    <t>（課長級以下）</t>
    <rPh sb="1" eb="4">
      <t>カチョウキュウ</t>
    </rPh>
    <rPh sb="4" eb="6">
      <t>イカ</t>
    </rPh>
    <phoneticPr fontId="4"/>
  </si>
  <si>
    <t>　子</t>
    <rPh sb="1" eb="2">
      <t>コ</t>
    </rPh>
    <phoneticPr fontId="4"/>
  </si>
  <si>
    <t>配偶者がない場合の一人目</t>
    <rPh sb="0" eb="3">
      <t>ハイグウシャ</t>
    </rPh>
    <rPh sb="6" eb="8">
      <t>バアイ</t>
    </rPh>
    <rPh sb="9" eb="11">
      <t>ヒトリ</t>
    </rPh>
    <rPh sb="11" eb="12">
      <t>メ</t>
    </rPh>
    <phoneticPr fontId="4"/>
  </si>
  <si>
    <t>11,500円</t>
    <rPh sb="2" eb="7">
      <t>５００エン</t>
    </rPh>
    <phoneticPr fontId="4"/>
  </si>
  <si>
    <t>　父母等</t>
    <rPh sb="1" eb="3">
      <t>フボ</t>
    </rPh>
    <rPh sb="3" eb="4">
      <t>トウ</t>
    </rPh>
    <phoneticPr fontId="4"/>
  </si>
  <si>
    <t>配偶者がない
場合の一人目</t>
    <rPh sb="0" eb="3">
      <t>ハイグウシャ</t>
    </rPh>
    <rPh sb="7" eb="9">
      <t>バアイ</t>
    </rPh>
    <rPh sb="10" eb="12">
      <t>ヒトリ</t>
    </rPh>
    <rPh sb="12" eb="13">
      <t>メ</t>
    </rPh>
    <phoneticPr fontId="4"/>
  </si>
  <si>
    <t>※　満15歳に達する日後の最初の４月１日から満22歳に達する</t>
    <phoneticPr fontId="4"/>
  </si>
  <si>
    <t>　　日以後の最初の３月31日までの間にある子　　　１人につき　　　　　5,000円　加算</t>
    <rPh sb="36" eb="41">
      <t>０００エン</t>
    </rPh>
    <rPh sb="42" eb="44">
      <t>カサン</t>
    </rPh>
    <phoneticPr fontId="4"/>
  </si>
  <si>
    <t>連節バス導入事業費補助金　　　　　　　　　　　198,872千円　　
低公害バス導入補助金　　　　　　　　　　　　　　5,670千円</t>
    <rPh sb="0" eb="2">
      <t>レンセツ</t>
    </rPh>
    <rPh sb="4" eb="6">
      <t>ドウニュウ</t>
    </rPh>
    <rPh sb="6" eb="9">
      <t>ジギョウヒ</t>
    </rPh>
    <rPh sb="9" eb="12">
      <t>ホジョキン</t>
    </rPh>
    <rPh sb="30" eb="32">
      <t>センエン</t>
    </rPh>
    <rPh sb="35" eb="38">
      <t>テイコウガイ</t>
    </rPh>
    <rPh sb="40" eb="42">
      <t>ドウニュウ</t>
    </rPh>
    <rPh sb="42" eb="45">
      <t>ホジョキン</t>
    </rPh>
    <rPh sb="64" eb="66">
      <t>センエン</t>
    </rPh>
    <phoneticPr fontId="4"/>
  </si>
  <si>
    <t>（1.10）</t>
    <phoneticPr fontId="3"/>
  </si>
  <si>
    <t>平成31年度以降</t>
    <phoneticPr fontId="3"/>
  </si>
  <si>
    <t>平成30年度</t>
    <phoneticPr fontId="3"/>
  </si>
  <si>
    <t>　期末・勤勉手当　0.10月分</t>
    <rPh sb="1" eb="3">
      <t>キマツ</t>
    </rPh>
    <rPh sb="4" eb="6">
      <t>キンベン</t>
    </rPh>
    <rPh sb="6" eb="8">
      <t>テアテ</t>
    </rPh>
    <rPh sb="13" eb="14">
      <t>ツキ</t>
    </rPh>
    <rPh sb="14" eb="15">
      <t>ブン</t>
    </rPh>
    <phoneticPr fontId="3"/>
  </si>
  <si>
    <t>　昇給に伴う増加分</t>
    <rPh sb="1" eb="3">
      <t>ショウキュウ</t>
    </rPh>
    <rPh sb="4" eb="5">
      <t>トモナ</t>
    </rPh>
    <rPh sb="6" eb="8">
      <t>ゾウカ</t>
    </rPh>
    <rPh sb="8" eb="9">
      <t>ブン</t>
    </rPh>
    <phoneticPr fontId="4"/>
  </si>
  <si>
    <t>　給与改定に伴う増減分</t>
    <rPh sb="1" eb="3">
      <t>キュウヨ</t>
    </rPh>
    <rPh sb="3" eb="5">
      <t>カイテイ</t>
    </rPh>
    <rPh sb="6" eb="7">
      <t>トモナ</t>
    </rPh>
    <rPh sb="8" eb="9">
      <t>ゾウ</t>
    </rPh>
    <rPh sb="9" eb="10">
      <t>ゲン</t>
    </rPh>
    <rPh sb="10" eb="11">
      <t>ブン</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</si>
</sst>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15">
    <numFmt numFmtId="41" formatCode="_ * #,##0_ ;_ * \-#,##0_ ;_ * &quot;-&quot;_ ;_ @_ "/>
    <numFmt numFmtId="43" formatCode="_ * #,##0.00_ ;_ * \-#,##0.00_ ;_ * &quot;-&quot;??_ ;_ @_ "/>
    <numFmt numFmtId="176" formatCode="#,##0_);[Red]\(#,##0\)"/>
    <numFmt numFmtId="177" formatCode="#,##0;&quot;△ &quot;#,##0;&quot;－&quot;"/>
    <numFmt numFmtId="178" formatCode="#,##0;&quot;△ &quot;#,##0"/>
    <numFmt numFmtId="179" formatCode="&quot;〔&quot;#,##0&quot;〕&quot;;&quot;〔&quot;&quot;△&quot;#,##0&quot;〕&quot;"/>
    <numFmt numFmtId="180" formatCode="&quot; &quot;#,##0&quot; &quot;;&quot; &quot;&quot;△&quot;#,##0&quot; &quot;"/>
    <numFmt numFmtId="181" formatCode="&quot;（&quot;#,##0&quot;）&quot;;&quot;（&quot;&quot;△&quot;#,##0&quot;）&quot;"/>
    <numFmt numFmtId="182" formatCode="_ * #,###&quot; &quot;_ ;_ * \△#,###&quot; &quot;_ ;_ * &quot;0 &quot;_ ;_ &quot; &quot;@_ \ "/>
    <numFmt numFmtId="183" formatCode="0.00_ "/>
    <numFmt numFmtId="184" formatCode="#,##0;[Red]#,##0"/>
    <numFmt numFmtId="185" formatCode="#,##0&quot;円&quot;"/>
    <numFmt numFmtId="186" formatCode="_ * #,##0_ ;_ * \△_ * #,##0_ ;_ * &quot;－&quot;_ ;_ @_ "/>
    <numFmt numFmtId="187" formatCode="&quot;〔&quot;#,##0&quot;〕&quot;;&quot;〔&quot;&quot;△&quot;#,##0&quot;〕&quot;;&quot;〔－〕&quot;"/>
    <numFmt numFmtId="188" formatCode="&quot;（&quot;#,##0&quot;）&quot;;&quot;（&quot;&quot;△&quot;#,##0&quot;）&quot;;&quot;（－）&quot;"/>
  </numFmts>
  <fonts count="31">
    <font>
      <sz val="11"/>
      <color theme="1"/>
      <name val="ＭＳ Ｐゴシック"/>
      <family val="2"/>
      <scheme val="minor"/>
    </font>
    <font>
      <sz val="11"/>
      <color theme="1"/>
      <name val="ＭＳ Ｐゴシック"/>
      <family val="2"/>
      <scheme val="minor"/>
    </font>
    <font>
      <sz val="11"/>
      <name val="ＭＳ Ｐゴシック"/>
      <family val="3"/>
      <charset val="128"/>
    </font>
    <font>
      <sz val="6"/>
      <name val="ＭＳ Ｐゴシック"/>
      <family val="3"/>
      <charset val="128"/>
      <scheme val="minor"/>
    </font>
    <font>
      <sz val="6"/>
      <name val="ＭＳ Ｐゴシック"/>
      <family val="3"/>
      <charset val="128"/>
    </font>
    <font>
      <sz val="11"/>
      <color theme="1"/>
      <name val="ＭＳ Ｐゴシック"/>
      <family val="3"/>
      <charset val="128"/>
      <scheme val="minor"/>
    </font>
    <font>
      <sz val="14"/>
      <name val="ＭＳ 明朝"/>
      <family val="1"/>
      <charset val="128"/>
    </font>
    <font>
      <sz val="11"/>
      <name val="ＭＳ Ｐゴシック"/>
      <family val="3"/>
      <charset val="128"/>
      <scheme val="minor"/>
    </font>
    <font>
      <sz val="10"/>
      <name val="ＭＳ 明朝"/>
      <family val="1"/>
      <charset val="128"/>
    </font>
    <font>
      <sz val="16"/>
      <name val="ＭＳ 明朝"/>
      <family val="1"/>
      <charset val="128"/>
    </font>
    <font>
      <sz val="11"/>
      <name val="ＭＳ 明朝"/>
      <family val="1"/>
      <charset val="128"/>
    </font>
    <font>
      <sz val="6"/>
      <name val="ＭＳ 明朝"/>
      <family val="1"/>
      <charset val="128"/>
    </font>
    <font>
      <sz val="10"/>
      <name val="ＭＳ Ｐ明朝"/>
      <family val="1"/>
      <charset val="128"/>
    </font>
    <font>
      <sz val="11"/>
      <name val="ＭＳ Ｐ明朝"/>
      <family val="1"/>
      <charset val="128"/>
    </font>
    <font>
      <b/>
      <sz val="11"/>
      <name val="HG丸ｺﾞｼｯｸM-PRO"/>
      <family val="3"/>
      <charset val="128"/>
    </font>
    <font>
      <b/>
      <sz val="10"/>
      <name val="ＭＳ ゴシック"/>
      <family val="3"/>
      <charset val="128"/>
    </font>
    <font>
      <sz val="10"/>
      <name val="ＭＳ ゴシック"/>
      <family val="3"/>
      <charset val="128"/>
    </font>
    <font>
      <b/>
      <sz val="10"/>
      <name val="ＭＳ Ｐゴシック"/>
      <family val="3"/>
      <charset val="128"/>
    </font>
    <font>
      <b/>
      <sz val="11"/>
      <name val="ＭＳ 明朝"/>
      <family val="1"/>
      <charset val="128"/>
    </font>
    <font>
      <b/>
      <sz val="10"/>
      <name val="ＭＳ 明朝"/>
      <family val="1"/>
      <charset val="128"/>
    </font>
    <font>
      <sz val="10"/>
      <name val="ＭＳ Ｐゴシック"/>
      <family val="3"/>
      <charset val="128"/>
    </font>
    <font>
      <sz val="11"/>
      <name val="ＭＳ 明朝"/>
      <family val="1"/>
    </font>
    <font>
      <b/>
      <sz val="11"/>
      <name val="ＭＳ Ｐゴシック"/>
      <family val="3"/>
      <charset val="128"/>
      <scheme val="minor"/>
    </font>
    <font>
      <sz val="10"/>
      <name val="ＭＳ 明朝"/>
      <family val="1"/>
    </font>
    <font>
      <b/>
      <sz val="11"/>
      <name val="ＭＳ Ｐゴシック"/>
      <family val="3"/>
      <charset val="128"/>
      <scheme val="major"/>
    </font>
    <font>
      <b/>
      <sz val="11"/>
      <name val="ＭＳ ゴシック"/>
      <family val="3"/>
      <charset val="128"/>
    </font>
    <font>
      <sz val="11"/>
      <name val="ＭＳ Ｐゴシック"/>
      <family val="2"/>
      <scheme val="minor"/>
    </font>
    <font>
      <sz val="10"/>
      <name val="ＭＳ Ｐゴシック"/>
      <family val="2"/>
      <scheme val="minor"/>
    </font>
    <font>
      <b/>
      <sz val="11"/>
      <color rgb="FFFF0000"/>
      <name val="HG丸ｺﾞｼｯｸM-PRO"/>
      <family val="3"/>
      <charset val="128"/>
    </font>
    <font>
      <sz val="10"/>
      <color theme="1"/>
      <name val="ＭＳ 明朝"/>
      <family val="1"/>
      <charset val="128"/>
    </font>
    <font>
      <sz val="10"/>
      <color theme="1"/>
      <name val="ＭＳ Ｐ明朝"/>
      <family val="1"/>
      <charset val="128"/>
    </font>
  </fonts>
  <fills count="4">
    <fill>
      <patternFill patternType="none"/>
    </fill>
    <fill>
      <patternFill patternType="gray125"/>
    </fill>
    <fill>
      <patternFill patternType="solid">
        <fgColor theme="0"/>
        <bgColor indexed="64"/>
      </patternFill>
    </fill>
    <fill>
      <patternFill patternType="solid">
        <fgColor rgb="FFFFFF00"/>
        <bgColor indexed="64"/>
      </patternFill>
    </fill>
  </fills>
  <borders count="83">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double">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thin">
        <color indexed="64"/>
      </right>
      <top style="medium">
        <color indexed="64"/>
      </top>
      <bottom/>
      <diagonal/>
    </border>
    <border>
      <left style="thin">
        <color indexed="64"/>
      </left>
      <right/>
      <top style="medium">
        <color indexed="64"/>
      </top>
      <bottom/>
      <diagonal/>
    </border>
    <border>
      <left/>
      <right style="thin">
        <color indexed="64"/>
      </right>
      <top style="medium">
        <color indexed="64"/>
      </top>
      <bottom style="thin">
        <color indexed="64"/>
      </bottom>
      <diagonal/>
    </border>
    <border>
      <left style="thin">
        <color indexed="64"/>
      </left>
      <right/>
      <top/>
      <bottom style="medium">
        <color indexed="64"/>
      </bottom>
      <diagonal/>
    </border>
    <border>
      <left/>
      <right style="medium">
        <color indexed="64"/>
      </right>
      <top style="thin">
        <color indexed="64"/>
      </top>
      <bottom/>
      <diagonal/>
    </border>
    <border>
      <left/>
      <right style="medium">
        <color indexed="64"/>
      </right>
      <top/>
      <bottom style="medium">
        <color indexed="64"/>
      </bottom>
      <diagonal/>
    </border>
    <border>
      <left/>
      <right style="medium">
        <color indexed="64"/>
      </right>
      <top style="medium">
        <color indexed="64"/>
      </top>
      <bottom style="thin">
        <color indexed="64"/>
      </bottom>
      <diagonal/>
    </border>
    <border>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medium">
        <color indexed="64"/>
      </left>
      <right/>
      <top/>
      <bottom style="double">
        <color indexed="64"/>
      </bottom>
      <diagonal/>
    </border>
    <border>
      <left/>
      <right/>
      <top/>
      <bottom style="double">
        <color indexed="64"/>
      </bottom>
      <diagonal/>
    </border>
    <border>
      <left/>
      <right style="thin">
        <color indexed="64"/>
      </right>
      <top/>
      <bottom style="double">
        <color indexed="64"/>
      </bottom>
      <diagonal/>
    </border>
    <border>
      <left style="thin">
        <color indexed="64"/>
      </left>
      <right/>
      <top/>
      <bottom style="double">
        <color indexed="64"/>
      </bottom>
      <diagonal/>
    </border>
    <border>
      <left style="medium">
        <color indexed="64"/>
      </left>
      <right/>
      <top style="double">
        <color indexed="64"/>
      </top>
      <bottom/>
      <diagonal/>
    </border>
    <border>
      <left/>
      <right/>
      <top style="double">
        <color indexed="64"/>
      </top>
      <bottom/>
      <diagonal/>
    </border>
    <border>
      <left/>
      <right style="thin">
        <color indexed="64"/>
      </right>
      <top style="double">
        <color indexed="64"/>
      </top>
      <bottom/>
      <diagonal/>
    </border>
    <border diagonalDown="1">
      <left style="thin">
        <color indexed="64"/>
      </left>
      <right/>
      <top style="thin">
        <color indexed="64"/>
      </top>
      <bottom/>
      <diagonal style="thin">
        <color indexed="64"/>
      </diagonal>
    </border>
    <border diagonalDown="1">
      <left/>
      <right/>
      <top style="thin">
        <color indexed="64"/>
      </top>
      <bottom/>
      <diagonal style="thin">
        <color indexed="64"/>
      </diagonal>
    </border>
    <border diagonalDown="1">
      <left/>
      <right style="double">
        <color indexed="64"/>
      </right>
      <top style="thin">
        <color indexed="64"/>
      </top>
      <bottom/>
      <diagonal style="thin">
        <color indexed="64"/>
      </diagonal>
    </border>
    <border>
      <left style="double">
        <color indexed="64"/>
      </left>
      <right/>
      <top style="thin">
        <color indexed="64"/>
      </top>
      <bottom/>
      <diagonal/>
    </border>
    <border diagonalDown="1">
      <left style="thin">
        <color indexed="64"/>
      </left>
      <right/>
      <top/>
      <bottom style="thin">
        <color indexed="64"/>
      </bottom>
      <diagonal style="thin">
        <color indexed="64"/>
      </diagonal>
    </border>
    <border diagonalDown="1">
      <left/>
      <right/>
      <top/>
      <bottom style="thin">
        <color indexed="64"/>
      </bottom>
      <diagonal style="thin">
        <color indexed="64"/>
      </diagonal>
    </border>
    <border diagonalDown="1">
      <left/>
      <right style="double">
        <color indexed="64"/>
      </right>
      <top/>
      <bottom style="thin">
        <color indexed="64"/>
      </bottom>
      <diagonal style="thin">
        <color indexed="64"/>
      </diagonal>
    </border>
    <border>
      <left style="double">
        <color indexed="64"/>
      </left>
      <right/>
      <top/>
      <bottom style="thin">
        <color indexed="64"/>
      </bottom>
      <diagonal/>
    </border>
    <border>
      <left style="double">
        <color indexed="64"/>
      </left>
      <right/>
      <top/>
      <bottom/>
      <diagonal/>
    </border>
    <border>
      <left/>
      <right style="double">
        <color indexed="64"/>
      </right>
      <top style="thin">
        <color indexed="64"/>
      </top>
      <bottom/>
      <diagonal/>
    </border>
    <border>
      <left/>
      <right style="double">
        <color indexed="64"/>
      </right>
      <top/>
      <bottom/>
      <diagonal/>
    </border>
    <border>
      <left/>
      <right style="double">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medium">
        <color indexed="64"/>
      </right>
      <top style="thin">
        <color indexed="64"/>
      </top>
      <bottom style="double">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medium">
        <color indexed="64"/>
      </right>
      <top style="thin">
        <color indexed="64"/>
      </top>
      <bottom/>
      <diagonal/>
    </border>
    <border>
      <left/>
      <right style="double">
        <color indexed="64"/>
      </right>
      <top style="thin">
        <color indexed="64"/>
      </top>
      <bottom style="thin">
        <color indexed="64"/>
      </bottom>
      <diagonal/>
    </border>
  </borders>
  <cellStyleXfs count="6">
    <xf numFmtId="0" fontId="0" fillId="0" borderId="0"/>
    <xf numFmtId="38" fontId="1" fillId="0" borderId="0" applyFont="0" applyFill="0" applyBorder="0" applyAlignment="0" applyProtection="0">
      <alignment vertical="center"/>
    </xf>
    <xf numFmtId="0" fontId="2" fillId="0" borderId="0"/>
    <xf numFmtId="0" fontId="5" fillId="0" borderId="0">
      <alignment vertical="center"/>
    </xf>
    <xf numFmtId="38" fontId="5" fillId="0" borderId="0" applyFont="0" applyFill="0" applyBorder="0" applyAlignment="0" applyProtection="0">
      <alignment vertical="center"/>
    </xf>
    <xf numFmtId="38" fontId="2" fillId="0" borderId="0" applyFont="0" applyFill="0" applyBorder="0" applyAlignment="0" applyProtection="0"/>
  </cellStyleXfs>
  <cellXfs count="1086">
    <xf numFmtId="0" fontId="0" fillId="0" borderId="0" xfId="0"/>
    <xf numFmtId="176" fontId="10" fillId="0" borderId="0" xfId="2" applyNumberFormat="1" applyFont="1" applyFill="1" applyAlignment="1">
      <alignment horizontal="center" vertical="center"/>
    </xf>
    <xf numFmtId="176" fontId="10" fillId="0" borderId="0" xfId="2" applyNumberFormat="1" applyFont="1" applyFill="1" applyAlignment="1">
      <alignment horizontal="distributed" vertical="center"/>
    </xf>
    <xf numFmtId="176" fontId="10" fillId="0" borderId="0" xfId="2" applyNumberFormat="1" applyFont="1" applyFill="1" applyAlignment="1">
      <alignment horizontal="right"/>
    </xf>
    <xf numFmtId="176" fontId="10" fillId="0" borderId="0" xfId="2" applyNumberFormat="1" applyFont="1" applyFill="1"/>
    <xf numFmtId="176" fontId="10" fillId="0" borderId="0" xfId="2" applyNumberFormat="1" applyFont="1" applyFill="1" applyAlignment="1">
      <alignment horizontal="left"/>
    </xf>
    <xf numFmtId="176" fontId="14" fillId="0" borderId="0" xfId="2" applyNumberFormat="1" applyFont="1" applyFill="1"/>
    <xf numFmtId="176" fontId="14" fillId="0" borderId="0" xfId="2" applyNumberFormat="1" applyFont="1" applyFill="1" applyAlignment="1">
      <alignment vertical="center"/>
    </xf>
    <xf numFmtId="176" fontId="10" fillId="0" borderId="0" xfId="2" applyNumberFormat="1" applyFont="1" applyFill="1" applyAlignment="1">
      <alignment vertical="center"/>
    </xf>
    <xf numFmtId="176" fontId="10" fillId="0" borderId="10" xfId="2" applyNumberFormat="1" applyFont="1" applyFill="1" applyBorder="1" applyAlignment="1">
      <alignment horizontal="center" vertical="center"/>
    </xf>
    <xf numFmtId="176" fontId="10" fillId="0" borderId="11" xfId="2" applyNumberFormat="1" applyFont="1" applyFill="1" applyBorder="1" applyAlignment="1">
      <alignment horizontal="distributed" vertical="center"/>
    </xf>
    <xf numFmtId="176" fontId="10" fillId="0" borderId="11" xfId="2" applyNumberFormat="1" applyFont="1" applyFill="1" applyBorder="1" applyAlignment="1">
      <alignment horizontal="center" vertical="center"/>
    </xf>
    <xf numFmtId="176" fontId="10" fillId="0" borderId="11" xfId="2" applyNumberFormat="1" applyFont="1" applyFill="1" applyBorder="1"/>
    <xf numFmtId="176" fontId="10" fillId="0" borderId="12" xfId="2" applyNumberFormat="1" applyFont="1" applyFill="1" applyBorder="1"/>
    <xf numFmtId="0" fontId="15" fillId="0" borderId="15" xfId="2" quotePrefix="1" applyFont="1" applyFill="1" applyBorder="1" applyAlignment="1">
      <alignment horizontal="center" vertical="center"/>
    </xf>
    <xf numFmtId="0" fontId="15" fillId="0" borderId="16" xfId="2" quotePrefix="1" applyFont="1" applyFill="1" applyBorder="1" applyAlignment="1">
      <alignment horizontal="distributed" vertical="center"/>
    </xf>
    <xf numFmtId="177" fontId="16" fillId="0" borderId="17" xfId="2" applyNumberFormat="1" applyFont="1" applyFill="1" applyBorder="1" applyAlignment="1">
      <alignment horizontal="center" vertical="center"/>
    </xf>
    <xf numFmtId="177" fontId="16" fillId="0" borderId="18" xfId="2" applyNumberFormat="1" applyFont="1" applyFill="1" applyBorder="1" applyAlignment="1">
      <alignment horizontal="center" vertical="center"/>
    </xf>
    <xf numFmtId="177" fontId="8" fillId="0" borderId="16" xfId="2" applyNumberFormat="1" applyFont="1" applyFill="1" applyBorder="1" applyAlignment="1">
      <alignment horizontal="distributed" vertical="center"/>
    </xf>
    <xf numFmtId="177" fontId="8" fillId="0" borderId="18" xfId="2" applyNumberFormat="1" applyFont="1" applyFill="1" applyBorder="1" applyAlignment="1">
      <alignment horizontal="center" vertical="center"/>
    </xf>
    <xf numFmtId="177" fontId="16" fillId="0" borderId="18" xfId="2" applyNumberFormat="1" applyFont="1" applyFill="1" applyBorder="1" applyAlignment="1">
      <alignment horizontal="right" vertical="center"/>
    </xf>
    <xf numFmtId="41" fontId="15" fillId="0" borderId="17" xfId="2" applyNumberFormat="1" applyFont="1" applyFill="1" applyBorder="1" applyAlignment="1">
      <alignment vertical="center"/>
    </xf>
    <xf numFmtId="0" fontId="14" fillId="0" borderId="0" xfId="2" applyFont="1" applyFill="1" applyAlignment="1">
      <alignment vertical="center"/>
    </xf>
    <xf numFmtId="0" fontId="18" fillId="0" borderId="0" xfId="2" applyFont="1" applyFill="1" applyAlignment="1">
      <alignment vertical="center"/>
    </xf>
    <xf numFmtId="177" fontId="15" fillId="0" borderId="21" xfId="2" applyNumberFormat="1" applyFont="1" applyFill="1" applyBorder="1" applyAlignment="1">
      <alignment horizontal="center" vertical="center"/>
    </xf>
    <xf numFmtId="177" fontId="15" fillId="0" borderId="2" xfId="2" applyNumberFormat="1" applyFont="1" applyFill="1" applyBorder="1" applyAlignment="1">
      <alignment horizontal="distributed" vertical="center"/>
    </xf>
    <xf numFmtId="177" fontId="8" fillId="0" borderId="5" xfId="2" applyNumberFormat="1" applyFont="1" applyFill="1" applyBorder="1" applyAlignment="1">
      <alignment horizontal="center" vertical="center"/>
    </xf>
    <xf numFmtId="177" fontId="8" fillId="0" borderId="17" xfId="2" applyNumberFormat="1" applyFont="1" applyFill="1" applyBorder="1" applyAlignment="1">
      <alignment horizontal="center" vertical="center"/>
    </xf>
    <xf numFmtId="177" fontId="15" fillId="0" borderId="18" xfId="2" applyNumberFormat="1" applyFont="1" applyFill="1" applyBorder="1" applyAlignment="1">
      <alignment horizontal="right" vertical="center"/>
    </xf>
    <xf numFmtId="41" fontId="8" fillId="0" borderId="17" xfId="2" applyNumberFormat="1" applyFont="1" applyFill="1" applyBorder="1" applyAlignment="1">
      <alignment vertical="center"/>
    </xf>
    <xf numFmtId="177" fontId="15" fillId="0" borderId="13" xfId="2" applyNumberFormat="1" applyFont="1" applyFill="1" applyBorder="1" applyAlignment="1">
      <alignment horizontal="center" vertical="center"/>
    </xf>
    <xf numFmtId="177" fontId="15" fillId="0" borderId="0" xfId="2" applyNumberFormat="1" applyFont="1" applyFill="1" applyBorder="1" applyAlignment="1">
      <alignment horizontal="distributed" vertical="center"/>
    </xf>
    <xf numFmtId="177" fontId="19" fillId="0" borderId="5" xfId="2" applyNumberFormat="1" applyFont="1" applyFill="1" applyBorder="1" applyAlignment="1">
      <alignment horizontal="center" vertical="center"/>
    </xf>
    <xf numFmtId="177" fontId="19" fillId="0" borderId="1" xfId="2" applyNumberFormat="1" applyFont="1" applyFill="1" applyBorder="1" applyAlignment="1">
      <alignment horizontal="center" vertical="center"/>
    </xf>
    <xf numFmtId="177" fontId="8" fillId="0" borderId="0" xfId="2" applyNumberFormat="1" applyFont="1" applyFill="1" applyBorder="1" applyAlignment="1">
      <alignment horizontal="distributed" vertical="center"/>
    </xf>
    <xf numFmtId="177" fontId="8" fillId="0" borderId="6" xfId="2" applyNumberFormat="1" applyFont="1" applyFill="1" applyBorder="1" applyAlignment="1">
      <alignment horizontal="center" vertical="center"/>
    </xf>
    <xf numFmtId="177" fontId="19" fillId="0" borderId="17" xfId="2" applyNumberFormat="1" applyFont="1" applyFill="1" applyBorder="1" applyAlignment="1">
      <alignment horizontal="center" vertical="center"/>
    </xf>
    <xf numFmtId="177" fontId="19" fillId="0" borderId="4" xfId="2" applyNumberFormat="1" applyFont="1" applyFill="1" applyBorder="1" applyAlignment="1">
      <alignment horizontal="center" vertical="center"/>
    </xf>
    <xf numFmtId="177" fontId="8" fillId="0" borderId="7" xfId="2" applyNumberFormat="1" applyFont="1" applyFill="1" applyBorder="1" applyAlignment="1">
      <alignment horizontal="distributed" vertical="center"/>
    </xf>
    <xf numFmtId="177" fontId="19" fillId="0" borderId="8" xfId="2" applyNumberFormat="1" applyFont="1" applyFill="1" applyBorder="1" applyAlignment="1">
      <alignment horizontal="center" vertical="center"/>
    </xf>
    <xf numFmtId="177" fontId="15" fillId="0" borderId="6" xfId="2" applyNumberFormat="1" applyFont="1" applyFill="1" applyBorder="1" applyAlignment="1">
      <alignment horizontal="right" vertical="center"/>
    </xf>
    <xf numFmtId="177" fontId="15" fillId="0" borderId="22" xfId="2" applyNumberFormat="1" applyFont="1" applyFill="1" applyBorder="1" applyAlignment="1">
      <alignment horizontal="center" vertical="center"/>
    </xf>
    <xf numFmtId="177" fontId="15" fillId="0" borderId="23" xfId="2" applyNumberFormat="1" applyFont="1" applyFill="1" applyBorder="1" applyAlignment="1">
      <alignment horizontal="distributed" vertical="center"/>
    </xf>
    <xf numFmtId="177" fontId="19" fillId="0" borderId="24" xfId="2" applyNumberFormat="1" applyFont="1" applyFill="1" applyBorder="1" applyAlignment="1">
      <alignment horizontal="center" vertical="center"/>
    </xf>
    <xf numFmtId="177" fontId="19" fillId="0" borderId="42" xfId="2" applyNumberFormat="1" applyFont="1" applyFill="1" applyBorder="1" applyAlignment="1">
      <alignment horizontal="center" vertical="center"/>
    </xf>
    <xf numFmtId="177" fontId="8" fillId="0" borderId="23" xfId="2" applyNumberFormat="1" applyFont="1" applyFill="1" applyBorder="1" applyAlignment="1">
      <alignment horizontal="distributed" vertical="center"/>
    </xf>
    <xf numFmtId="177" fontId="8" fillId="0" borderId="25" xfId="2" applyNumberFormat="1" applyFont="1" applyFill="1" applyBorder="1" applyAlignment="1">
      <alignment horizontal="center" vertical="center"/>
    </xf>
    <xf numFmtId="177" fontId="8" fillId="0" borderId="26" xfId="2" applyNumberFormat="1" applyFont="1" applyFill="1" applyBorder="1" applyAlignment="1">
      <alignment horizontal="distributed" vertical="center"/>
    </xf>
    <xf numFmtId="177" fontId="19" fillId="0" borderId="27" xfId="2" applyNumberFormat="1" applyFont="1" applyFill="1" applyBorder="1" applyAlignment="1">
      <alignment horizontal="center" vertical="center"/>
    </xf>
    <xf numFmtId="177" fontId="15" fillId="0" borderId="25" xfId="2" applyNumberFormat="1" applyFont="1" applyFill="1" applyBorder="1" applyAlignment="1">
      <alignment horizontal="right" vertical="center"/>
    </xf>
    <xf numFmtId="41" fontId="8" fillId="0" borderId="27" xfId="2" applyNumberFormat="1" applyFont="1" applyFill="1" applyBorder="1" applyAlignment="1">
      <alignment vertical="center"/>
    </xf>
    <xf numFmtId="177" fontId="16" fillId="0" borderId="21" xfId="2" applyNumberFormat="1" applyFont="1" applyFill="1" applyBorder="1" applyAlignment="1">
      <alignment horizontal="center" vertical="center"/>
    </xf>
    <xf numFmtId="0" fontId="15" fillId="0" borderId="2" xfId="2" quotePrefix="1" applyFont="1" applyFill="1" applyBorder="1" applyAlignment="1">
      <alignment horizontal="distributed" vertical="center"/>
    </xf>
    <xf numFmtId="177" fontId="16" fillId="0" borderId="2" xfId="2" applyNumberFormat="1" applyFont="1" applyFill="1" applyBorder="1" applyAlignment="1">
      <alignment horizontal="center" vertical="center"/>
    </xf>
    <xf numFmtId="177" fontId="16" fillId="0" borderId="1" xfId="2" applyNumberFormat="1" applyFont="1" applyFill="1" applyBorder="1" applyAlignment="1">
      <alignment horizontal="center" vertical="center"/>
    </xf>
    <xf numFmtId="177" fontId="8" fillId="0" borderId="2" xfId="2" applyNumberFormat="1" applyFont="1" applyFill="1" applyBorder="1" applyAlignment="1">
      <alignment horizontal="distributed" vertical="center"/>
    </xf>
    <xf numFmtId="0" fontId="8" fillId="0" borderId="0" xfId="2" applyFont="1" applyFill="1" applyAlignment="1">
      <alignment horizontal="left"/>
    </xf>
    <xf numFmtId="0" fontId="16" fillId="0" borderId="0" xfId="2" quotePrefix="1" applyFont="1" applyFill="1" applyBorder="1" applyAlignment="1">
      <alignment horizontal="distributed" vertical="center"/>
    </xf>
    <xf numFmtId="177" fontId="8" fillId="0" borderId="16" xfId="2" applyNumberFormat="1" applyFont="1" applyFill="1" applyBorder="1" applyAlignment="1">
      <alignment horizontal="center" vertical="center"/>
    </xf>
    <xf numFmtId="177" fontId="15" fillId="0" borderId="36" xfId="2" applyNumberFormat="1" applyFont="1" applyFill="1" applyBorder="1" applyAlignment="1">
      <alignment horizontal="center" vertical="center"/>
    </xf>
    <xf numFmtId="0" fontId="16" fillId="0" borderId="7" xfId="2" quotePrefix="1" applyFont="1" applyFill="1" applyBorder="1" applyAlignment="1">
      <alignment horizontal="distributed" vertical="center"/>
    </xf>
    <xf numFmtId="177" fontId="15" fillId="0" borderId="7" xfId="2" applyNumberFormat="1" applyFont="1" applyFill="1" applyBorder="1" applyAlignment="1">
      <alignment horizontal="center" vertical="center"/>
    </xf>
    <xf numFmtId="177" fontId="15" fillId="0" borderId="18" xfId="2" applyNumberFormat="1" applyFont="1" applyFill="1" applyBorder="1" applyAlignment="1">
      <alignment horizontal="center" vertical="center"/>
    </xf>
    <xf numFmtId="177" fontId="15" fillId="0" borderId="16" xfId="2" applyNumberFormat="1" applyFont="1" applyFill="1" applyBorder="1" applyAlignment="1">
      <alignment horizontal="center" vertical="center"/>
    </xf>
    <xf numFmtId="176" fontId="8" fillId="0" borderId="0" xfId="2" applyNumberFormat="1" applyFont="1" applyFill="1" applyAlignment="1">
      <alignment horizontal="left"/>
    </xf>
    <xf numFmtId="177" fontId="15" fillId="0" borderId="15" xfId="2" applyNumberFormat="1" applyFont="1" applyFill="1" applyBorder="1" applyAlignment="1">
      <alignment horizontal="center" vertical="center"/>
    </xf>
    <xf numFmtId="177" fontId="19" fillId="0" borderId="21" xfId="2" applyNumberFormat="1" applyFont="1" applyFill="1" applyBorder="1" applyAlignment="1">
      <alignment horizontal="center" vertical="center"/>
    </xf>
    <xf numFmtId="0" fontId="8" fillId="0" borderId="2" xfId="2" quotePrefix="1" applyFont="1" applyFill="1" applyBorder="1" applyAlignment="1">
      <alignment horizontal="distributed" vertical="center"/>
    </xf>
    <xf numFmtId="177" fontId="8" fillId="0" borderId="3" xfId="2" applyNumberFormat="1" applyFont="1" applyFill="1" applyBorder="1" applyAlignment="1">
      <alignment horizontal="center" vertical="center"/>
    </xf>
    <xf numFmtId="177" fontId="19" fillId="0" borderId="18" xfId="2" applyNumberFormat="1" applyFont="1" applyFill="1" applyBorder="1" applyAlignment="1">
      <alignment horizontal="right" vertical="center"/>
    </xf>
    <xf numFmtId="177" fontId="8" fillId="0" borderId="13" xfId="2" applyNumberFormat="1" applyFont="1" applyFill="1" applyBorder="1" applyAlignment="1">
      <alignment horizontal="center" vertical="center"/>
    </xf>
    <xf numFmtId="0" fontId="19" fillId="0" borderId="0" xfId="2" quotePrefix="1" applyFont="1" applyFill="1" applyBorder="1" applyAlignment="1">
      <alignment horizontal="distributed" vertical="center"/>
    </xf>
    <xf numFmtId="177" fontId="8" fillId="0" borderId="1" xfId="2" applyNumberFormat="1" applyFont="1" applyFill="1" applyBorder="1" applyAlignment="1">
      <alignment horizontal="center" vertical="center"/>
    </xf>
    <xf numFmtId="177" fontId="8" fillId="0" borderId="2" xfId="2" applyNumberFormat="1" applyFont="1" applyFill="1" applyBorder="1" applyAlignment="1">
      <alignment horizontal="center" vertical="center"/>
    </xf>
    <xf numFmtId="177" fontId="8" fillId="0" borderId="18" xfId="2" applyNumberFormat="1" applyFont="1" applyFill="1" applyBorder="1" applyAlignment="1">
      <alignment horizontal="right" vertical="center"/>
    </xf>
    <xf numFmtId="177" fontId="16" fillId="0" borderId="13" xfId="2" applyNumberFormat="1" applyFont="1" applyFill="1" applyBorder="1" applyAlignment="1">
      <alignment horizontal="center" vertical="center"/>
    </xf>
    <xf numFmtId="0" fontId="15" fillId="0" borderId="0" xfId="2" quotePrefix="1" applyFont="1" applyFill="1" applyBorder="1" applyAlignment="1">
      <alignment horizontal="distributed" vertical="center"/>
    </xf>
    <xf numFmtId="177" fontId="16" fillId="0" borderId="5" xfId="2" applyNumberFormat="1" applyFont="1" applyFill="1" applyBorder="1" applyAlignment="1">
      <alignment horizontal="center" vertical="center"/>
    </xf>
    <xf numFmtId="177" fontId="16" fillId="0" borderId="4" xfId="2" applyNumberFormat="1" applyFont="1" applyFill="1" applyBorder="1" applyAlignment="1">
      <alignment horizontal="center" vertical="center"/>
    </xf>
    <xf numFmtId="177" fontId="16" fillId="0" borderId="0" xfId="2" applyNumberFormat="1" applyFont="1" applyFill="1" applyBorder="1" applyAlignment="1">
      <alignment horizontal="center" vertical="center"/>
    </xf>
    <xf numFmtId="177" fontId="16" fillId="0" borderId="6" xfId="2" applyNumberFormat="1" applyFont="1" applyFill="1" applyBorder="1" applyAlignment="1">
      <alignment horizontal="right" vertical="center"/>
    </xf>
    <xf numFmtId="41" fontId="8" fillId="0" borderId="8" xfId="2" applyNumberFormat="1" applyFont="1" applyFill="1" applyBorder="1" applyAlignment="1">
      <alignment vertical="center"/>
    </xf>
    <xf numFmtId="177" fontId="15" fillId="0" borderId="5" xfId="2" applyNumberFormat="1" applyFont="1" applyFill="1" applyBorder="1" applyAlignment="1">
      <alignment horizontal="center" vertical="center"/>
    </xf>
    <xf numFmtId="177" fontId="15" fillId="0" borderId="4" xfId="2" applyNumberFormat="1" applyFont="1" applyFill="1" applyBorder="1" applyAlignment="1">
      <alignment horizontal="center" vertical="center"/>
    </xf>
    <xf numFmtId="177" fontId="15" fillId="0" borderId="0" xfId="2" applyNumberFormat="1" applyFont="1" applyFill="1" applyBorder="1" applyAlignment="1">
      <alignment horizontal="center" vertical="center"/>
    </xf>
    <xf numFmtId="177" fontId="15" fillId="0" borderId="17" xfId="2" applyNumberFormat="1" applyFont="1" applyFill="1" applyBorder="1" applyAlignment="1">
      <alignment horizontal="center" vertical="center"/>
    </xf>
    <xf numFmtId="177" fontId="8" fillId="0" borderId="4" xfId="2" applyNumberFormat="1" applyFont="1" applyFill="1" applyBorder="1" applyAlignment="1">
      <alignment horizontal="center" vertical="center"/>
    </xf>
    <xf numFmtId="177" fontId="8" fillId="0" borderId="7" xfId="2" applyNumberFormat="1" applyFont="1" applyFill="1" applyBorder="1" applyAlignment="1">
      <alignment horizontal="center" vertical="center"/>
    </xf>
    <xf numFmtId="177" fontId="19" fillId="0" borderId="22" xfId="2" applyNumberFormat="1" applyFont="1" applyFill="1" applyBorder="1" applyAlignment="1">
      <alignment horizontal="center" vertical="center"/>
    </xf>
    <xf numFmtId="0" fontId="8" fillId="0" borderId="23" xfId="2" quotePrefix="1" applyFont="1" applyFill="1" applyBorder="1" applyAlignment="1">
      <alignment horizontal="distributed" vertical="center"/>
    </xf>
    <xf numFmtId="177" fontId="19" fillId="0" borderId="23" xfId="2" applyNumberFormat="1" applyFont="1" applyFill="1" applyBorder="1" applyAlignment="1">
      <alignment horizontal="center" vertical="center"/>
    </xf>
    <xf numFmtId="177" fontId="19" fillId="0" borderId="26" xfId="2" applyNumberFormat="1" applyFont="1" applyFill="1" applyBorder="1" applyAlignment="1">
      <alignment horizontal="center" vertical="center"/>
    </xf>
    <xf numFmtId="177" fontId="19" fillId="0" borderId="25" xfId="2" applyNumberFormat="1" applyFont="1" applyFill="1" applyBorder="1" applyAlignment="1">
      <alignment horizontal="right" vertical="center"/>
    </xf>
    <xf numFmtId="177" fontId="15" fillId="0" borderId="10" xfId="2" applyNumberFormat="1" applyFont="1" applyFill="1" applyBorder="1" applyAlignment="1">
      <alignment horizontal="center" vertical="center"/>
    </xf>
    <xf numFmtId="0" fontId="16" fillId="0" borderId="11" xfId="2" quotePrefix="1" applyFont="1" applyFill="1" applyBorder="1" applyAlignment="1">
      <alignment horizontal="distributed" vertical="center"/>
    </xf>
    <xf numFmtId="177" fontId="15" fillId="0" borderId="39" xfId="2" applyNumberFormat="1" applyFont="1" applyFill="1" applyBorder="1" applyAlignment="1">
      <alignment horizontal="center" vertical="center"/>
    </xf>
    <xf numFmtId="177" fontId="15" fillId="0" borderId="40" xfId="2" applyNumberFormat="1" applyFont="1" applyFill="1" applyBorder="1" applyAlignment="1">
      <alignment horizontal="center" vertical="center"/>
    </xf>
    <xf numFmtId="177" fontId="8" fillId="0" borderId="11" xfId="2" applyNumberFormat="1" applyFont="1" applyFill="1" applyBorder="1" applyAlignment="1">
      <alignment horizontal="distributed" vertical="center"/>
    </xf>
    <xf numFmtId="177" fontId="8" fillId="0" borderId="32" xfId="2" applyNumberFormat="1" applyFont="1" applyFill="1" applyBorder="1" applyAlignment="1">
      <alignment horizontal="center" vertical="center"/>
    </xf>
    <xf numFmtId="177" fontId="8" fillId="0" borderId="31" xfId="2" applyNumberFormat="1" applyFont="1" applyFill="1" applyBorder="1" applyAlignment="1">
      <alignment horizontal="distributed" vertical="center"/>
    </xf>
    <xf numFmtId="177" fontId="15" fillId="0" borderId="31" xfId="2" applyNumberFormat="1" applyFont="1" applyFill="1" applyBorder="1" applyAlignment="1">
      <alignment horizontal="center" vertical="center"/>
    </xf>
    <xf numFmtId="177" fontId="16" fillId="0" borderId="32" xfId="2" applyNumberFormat="1" applyFont="1" applyFill="1" applyBorder="1" applyAlignment="1">
      <alignment horizontal="right" vertical="center"/>
    </xf>
    <xf numFmtId="41" fontId="8" fillId="0" borderId="41" xfId="2" applyNumberFormat="1" applyFont="1" applyFill="1" applyBorder="1" applyAlignment="1">
      <alignment vertical="center"/>
    </xf>
    <xf numFmtId="177" fontId="19" fillId="0" borderId="13" xfId="2" applyNumberFormat="1" applyFont="1" applyFill="1" applyBorder="1" applyAlignment="1">
      <alignment horizontal="center" vertical="center"/>
    </xf>
    <xf numFmtId="0" fontId="8" fillId="0" borderId="0" xfId="2" quotePrefix="1" applyFont="1" applyFill="1" applyBorder="1" applyAlignment="1">
      <alignment horizontal="distributed" vertical="center"/>
    </xf>
    <xf numFmtId="177" fontId="19" fillId="0" borderId="16" xfId="2" applyNumberFormat="1" applyFont="1" applyFill="1" applyBorder="1" applyAlignment="1">
      <alignment horizontal="center" vertical="center"/>
    </xf>
    <xf numFmtId="177" fontId="8" fillId="0" borderId="16" xfId="2" applyNumberFormat="1" applyFont="1" applyFill="1" applyBorder="1" applyAlignment="1">
      <alignment horizontal="distributed" vertical="center" wrapText="1"/>
    </xf>
    <xf numFmtId="177" fontId="8" fillId="0" borderId="0" xfId="2" applyNumberFormat="1" applyFont="1" applyFill="1" applyBorder="1" applyAlignment="1">
      <alignment horizontal="distributed" vertical="center" wrapText="1"/>
    </xf>
    <xf numFmtId="177" fontId="8" fillId="0" borderId="8" xfId="2" applyNumberFormat="1" applyFont="1" applyFill="1" applyBorder="1" applyAlignment="1">
      <alignment horizontal="center" vertical="center"/>
    </xf>
    <xf numFmtId="0" fontId="13" fillId="0" borderId="0" xfId="2" applyFont="1" applyFill="1" applyAlignment="1"/>
    <xf numFmtId="177" fontId="8" fillId="0" borderId="0" xfId="2" applyNumberFormat="1" applyFont="1" applyFill="1" applyBorder="1" applyAlignment="1">
      <alignment horizontal="center" vertical="center"/>
    </xf>
    <xf numFmtId="177" fontId="15" fillId="0" borderId="0" xfId="2" applyNumberFormat="1" applyFont="1" applyFill="1" applyBorder="1" applyAlignment="1">
      <alignment horizontal="right" vertical="center"/>
    </xf>
    <xf numFmtId="41" fontId="15" fillId="0" borderId="0" xfId="2" applyNumberFormat="1" applyFont="1" applyFill="1" applyBorder="1" applyAlignment="1">
      <alignment vertical="center"/>
    </xf>
    <xf numFmtId="176" fontId="10" fillId="0" borderId="13" xfId="2" applyNumberFormat="1" applyFont="1" applyFill="1" applyBorder="1" applyAlignment="1">
      <alignment horizontal="center" vertical="center"/>
    </xf>
    <xf numFmtId="176" fontId="10" fillId="0" borderId="0" xfId="2" applyNumberFormat="1" applyFont="1" applyFill="1" applyBorder="1" applyAlignment="1">
      <alignment horizontal="distributed" vertical="center"/>
    </xf>
    <xf numFmtId="176" fontId="10" fillId="0" borderId="0" xfId="2" applyNumberFormat="1" applyFont="1" applyFill="1" applyBorder="1" applyAlignment="1">
      <alignment horizontal="center" vertical="center"/>
    </xf>
    <xf numFmtId="176" fontId="10" fillId="0" borderId="0" xfId="2" applyNumberFormat="1" applyFont="1" applyFill="1" applyBorder="1" applyAlignment="1">
      <alignment horizontal="right"/>
    </xf>
    <xf numFmtId="176" fontId="10" fillId="0" borderId="0" xfId="2" applyNumberFormat="1" applyFont="1" applyFill="1" applyBorder="1"/>
    <xf numFmtId="176" fontId="10" fillId="0" borderId="0" xfId="2" applyNumberFormat="1" applyFont="1" applyFill="1" applyBorder="1" applyAlignment="1">
      <alignment horizontal="left"/>
    </xf>
    <xf numFmtId="176" fontId="10" fillId="0" borderId="14" xfId="2" applyNumberFormat="1" applyFont="1" applyFill="1" applyBorder="1" applyAlignment="1">
      <alignment horizontal="right"/>
    </xf>
    <xf numFmtId="176" fontId="10" fillId="0" borderId="22" xfId="2" applyNumberFormat="1" applyFont="1" applyFill="1" applyBorder="1" applyAlignment="1">
      <alignment horizontal="center" vertical="center"/>
    </xf>
    <xf numFmtId="176" fontId="10" fillId="0" borderId="23" xfId="2" applyNumberFormat="1" applyFont="1" applyFill="1" applyBorder="1" applyAlignment="1">
      <alignment horizontal="distributed" vertical="center"/>
    </xf>
    <xf numFmtId="176" fontId="10" fillId="0" borderId="23" xfId="2" applyNumberFormat="1" applyFont="1" applyFill="1" applyBorder="1" applyAlignment="1">
      <alignment horizontal="center" vertical="center"/>
    </xf>
    <xf numFmtId="176" fontId="10" fillId="0" borderId="23" xfId="2" applyNumberFormat="1" applyFont="1" applyFill="1" applyBorder="1" applyAlignment="1">
      <alignment horizontal="right"/>
    </xf>
    <xf numFmtId="176" fontId="10" fillId="0" borderId="23" xfId="2" applyNumberFormat="1" applyFont="1" applyFill="1" applyBorder="1"/>
    <xf numFmtId="176" fontId="10" fillId="0" borderId="23" xfId="2" applyNumberFormat="1" applyFont="1" applyFill="1" applyBorder="1" applyAlignment="1">
      <alignment horizontal="left"/>
    </xf>
    <xf numFmtId="176" fontId="10" fillId="0" borderId="44" xfId="2" applyNumberFormat="1" applyFont="1" applyFill="1" applyBorder="1" applyAlignment="1">
      <alignment horizontal="right"/>
    </xf>
    <xf numFmtId="0" fontId="15" fillId="0" borderId="16" xfId="2" quotePrefix="1" applyFont="1" applyFill="1" applyBorder="1" applyAlignment="1">
      <alignment horizontal="distributed" vertical="center" wrapText="1"/>
    </xf>
    <xf numFmtId="177" fontId="8" fillId="0" borderId="7" xfId="2" applyNumberFormat="1" applyFont="1" applyFill="1" applyBorder="1" applyAlignment="1">
      <alignment horizontal="distributed" vertical="center" wrapText="1"/>
    </xf>
    <xf numFmtId="0" fontId="8" fillId="0" borderId="0" xfId="2" applyFont="1" applyFill="1" applyAlignment="1"/>
    <xf numFmtId="177" fontId="15" fillId="0" borderId="6" xfId="2" applyNumberFormat="1" applyFont="1" applyFill="1" applyBorder="1" applyAlignment="1">
      <alignment horizontal="center" vertical="center"/>
    </xf>
    <xf numFmtId="177" fontId="15" fillId="0" borderId="8" xfId="2" applyNumberFormat="1" applyFont="1" applyFill="1" applyBorder="1" applyAlignment="1">
      <alignment horizontal="center" vertical="center"/>
    </xf>
    <xf numFmtId="177" fontId="8" fillId="0" borderId="6" xfId="2" applyNumberFormat="1" applyFont="1" applyFill="1" applyBorder="1" applyAlignment="1">
      <alignment horizontal="right" vertical="center"/>
    </xf>
    <xf numFmtId="0" fontId="16" fillId="0" borderId="23" xfId="2" quotePrefix="1" applyFont="1" applyFill="1" applyBorder="1" applyAlignment="1">
      <alignment horizontal="distributed" vertical="center"/>
    </xf>
    <xf numFmtId="177" fontId="8" fillId="0" borderId="24" xfId="2" applyNumberFormat="1" applyFont="1" applyFill="1" applyBorder="1" applyAlignment="1">
      <alignment horizontal="center" vertical="center"/>
    </xf>
    <xf numFmtId="177" fontId="8" fillId="0" borderId="42" xfId="2" applyNumberFormat="1" applyFont="1" applyFill="1" applyBorder="1" applyAlignment="1">
      <alignment horizontal="center" vertical="center"/>
    </xf>
    <xf numFmtId="177" fontId="8" fillId="0" borderId="23" xfId="2" applyNumberFormat="1" applyFont="1" applyFill="1" applyBorder="1" applyAlignment="1">
      <alignment horizontal="center" vertical="center"/>
    </xf>
    <xf numFmtId="177" fontId="8" fillId="0" borderId="42" xfId="2" applyNumberFormat="1" applyFont="1" applyFill="1" applyBorder="1" applyAlignment="1">
      <alignment horizontal="right" vertical="center"/>
    </xf>
    <xf numFmtId="41" fontId="8" fillId="0" borderId="24" xfId="2" applyNumberFormat="1" applyFont="1" applyFill="1" applyBorder="1" applyAlignment="1">
      <alignment vertical="center"/>
    </xf>
    <xf numFmtId="176" fontId="10" fillId="0" borderId="10" xfId="2" applyNumberFormat="1" applyFont="1" applyFill="1" applyBorder="1" applyAlignment="1">
      <alignment horizontal="left" vertical="center"/>
    </xf>
    <xf numFmtId="176" fontId="10" fillId="0" borderId="11" xfId="2" applyNumberFormat="1" applyFont="1" applyFill="1" applyBorder="1" applyAlignment="1">
      <alignment horizontal="left" vertical="center"/>
    </xf>
    <xf numFmtId="176" fontId="10" fillId="0" borderId="11" xfId="2" applyNumberFormat="1" applyFont="1" applyFill="1" applyBorder="1" applyAlignment="1">
      <alignment horizontal="right" vertical="center"/>
    </xf>
    <xf numFmtId="176" fontId="10" fillId="0" borderId="12" xfId="2" applyNumberFormat="1" applyFont="1" applyFill="1" applyBorder="1" applyAlignment="1">
      <alignment horizontal="left" vertical="center"/>
    </xf>
    <xf numFmtId="176" fontId="10" fillId="0" borderId="13" xfId="2" applyNumberFormat="1" applyFont="1" applyFill="1" applyBorder="1" applyAlignment="1">
      <alignment horizontal="left" vertical="center"/>
    </xf>
    <xf numFmtId="176" fontId="10" fillId="0" borderId="0" xfId="2" applyNumberFormat="1" applyFont="1" applyFill="1" applyBorder="1" applyAlignment="1">
      <alignment horizontal="left" vertical="center"/>
    </xf>
    <xf numFmtId="176" fontId="21" fillId="0" borderId="0" xfId="2" applyNumberFormat="1" applyFont="1" applyFill="1" applyBorder="1" applyAlignment="1">
      <alignment horizontal="left" vertical="center"/>
    </xf>
    <xf numFmtId="176" fontId="21" fillId="0" borderId="0" xfId="2" applyNumberFormat="1" applyFont="1" applyFill="1" applyBorder="1" applyAlignment="1">
      <alignment horizontal="right" vertical="center"/>
    </xf>
    <xf numFmtId="176" fontId="21" fillId="0" borderId="14" xfId="2" applyNumberFormat="1" applyFont="1" applyFill="1" applyBorder="1" applyAlignment="1">
      <alignment horizontal="right" vertical="top"/>
    </xf>
    <xf numFmtId="176" fontId="21" fillId="0" borderId="0" xfId="2" applyNumberFormat="1" applyFont="1" applyFill="1" applyAlignment="1">
      <alignment vertical="center"/>
    </xf>
    <xf numFmtId="176" fontId="21" fillId="0" borderId="13" xfId="2" applyNumberFormat="1" applyFont="1" applyFill="1" applyBorder="1" applyAlignment="1">
      <alignment horizontal="left" vertical="center"/>
    </xf>
    <xf numFmtId="176" fontId="22" fillId="0" borderId="0" xfId="2" applyNumberFormat="1" applyFont="1" applyFill="1" applyBorder="1" applyAlignment="1">
      <alignment horizontal="left" vertical="center"/>
    </xf>
    <xf numFmtId="176" fontId="21" fillId="0" borderId="0" xfId="2" applyNumberFormat="1" applyFont="1" applyFill="1" applyBorder="1" applyAlignment="1">
      <alignment vertical="center"/>
    </xf>
    <xf numFmtId="176" fontId="21" fillId="0" borderId="14" xfId="2" applyNumberFormat="1" applyFont="1" applyFill="1" applyBorder="1" applyAlignment="1">
      <alignment horizontal="left" vertical="center"/>
    </xf>
    <xf numFmtId="176" fontId="21" fillId="0" borderId="0" xfId="2" applyNumberFormat="1" applyFont="1" applyFill="1" applyAlignment="1"/>
    <xf numFmtId="178" fontId="21" fillId="0" borderId="0" xfId="2" applyNumberFormat="1" applyFont="1" applyFill="1" applyBorder="1" applyAlignment="1">
      <alignment vertical="center"/>
    </xf>
    <xf numFmtId="176" fontId="21" fillId="0" borderId="13" xfId="2" quotePrefix="1" applyNumberFormat="1" applyFont="1" applyFill="1" applyBorder="1" applyAlignment="1">
      <alignment horizontal="left" vertical="center"/>
    </xf>
    <xf numFmtId="176" fontId="21" fillId="0" borderId="0" xfId="2" quotePrefix="1" applyNumberFormat="1" applyFont="1" applyFill="1" applyBorder="1" applyAlignment="1">
      <alignment horizontal="left" vertical="center"/>
    </xf>
    <xf numFmtId="176" fontId="21" fillId="0" borderId="0" xfId="2" applyNumberFormat="1" applyFont="1" applyFill="1" applyBorder="1" applyAlignment="1">
      <alignment horizontal="left" vertical="top"/>
    </xf>
    <xf numFmtId="176" fontId="21" fillId="0" borderId="14" xfId="2" applyNumberFormat="1" applyFont="1" applyFill="1" applyBorder="1" applyAlignment="1">
      <alignment horizontal="left" vertical="top"/>
    </xf>
    <xf numFmtId="0" fontId="21" fillId="0" borderId="13" xfId="2" quotePrefix="1" applyFont="1" applyFill="1" applyBorder="1" applyAlignment="1">
      <alignment horizontal="left" vertical="center"/>
    </xf>
    <xf numFmtId="0" fontId="21" fillId="0" borderId="0" xfId="2" applyFont="1" applyFill="1" applyBorder="1" applyAlignment="1">
      <alignment horizontal="left" vertical="center"/>
    </xf>
    <xf numFmtId="177" fontId="21" fillId="0" borderId="0" xfId="2" applyNumberFormat="1" applyFont="1" applyFill="1" applyBorder="1" applyAlignment="1">
      <alignment horizontal="left" vertical="center"/>
    </xf>
    <xf numFmtId="0" fontId="21" fillId="0" borderId="0" xfId="2" applyFont="1" applyFill="1" applyBorder="1" applyAlignment="1">
      <alignment horizontal="right" vertical="center"/>
    </xf>
    <xf numFmtId="0" fontId="21" fillId="0" borderId="14" xfId="2" applyFont="1" applyFill="1" applyBorder="1" applyAlignment="1">
      <alignment horizontal="left" vertical="center"/>
    </xf>
    <xf numFmtId="0" fontId="21" fillId="0" borderId="0" xfId="2" applyFont="1" applyFill="1" applyAlignment="1">
      <alignment vertical="center"/>
    </xf>
    <xf numFmtId="0" fontId="21" fillId="0" borderId="13" xfId="2" applyFont="1" applyFill="1" applyBorder="1" applyAlignment="1">
      <alignment horizontal="left" vertical="center"/>
    </xf>
    <xf numFmtId="0" fontId="21" fillId="0" borderId="0" xfId="2" quotePrefix="1" applyFont="1" applyFill="1" applyBorder="1" applyAlignment="1">
      <alignment horizontal="left" vertical="center"/>
    </xf>
    <xf numFmtId="0" fontId="21" fillId="0" borderId="7" xfId="2" applyFont="1" applyFill="1" applyBorder="1" applyAlignment="1">
      <alignment horizontal="right" vertical="center"/>
    </xf>
    <xf numFmtId="178" fontId="21" fillId="0" borderId="7" xfId="2" applyNumberFormat="1" applyFont="1" applyFill="1" applyBorder="1" applyAlignment="1">
      <alignment vertical="center"/>
    </xf>
    <xf numFmtId="0" fontId="22" fillId="0" borderId="0" xfId="2" applyFont="1" applyFill="1" applyBorder="1" applyAlignment="1">
      <alignment horizontal="left" vertical="center"/>
    </xf>
    <xf numFmtId="0" fontId="21" fillId="0" borderId="0" xfId="2" applyFont="1" applyFill="1" applyBorder="1" applyAlignment="1">
      <alignment vertical="center"/>
    </xf>
    <xf numFmtId="0" fontId="10" fillId="0" borderId="0" xfId="2" applyFont="1" applyFill="1" applyBorder="1" applyAlignment="1">
      <alignment horizontal="left" vertical="center"/>
    </xf>
    <xf numFmtId="178" fontId="10" fillId="0" borderId="0" xfId="2" applyNumberFormat="1" applyFont="1" applyFill="1" applyBorder="1" applyAlignment="1">
      <alignment vertical="center"/>
    </xf>
    <xf numFmtId="0" fontId="23" fillId="0" borderId="0" xfId="2" applyFont="1" applyFill="1" applyAlignment="1">
      <alignment vertical="center"/>
    </xf>
    <xf numFmtId="0" fontId="21" fillId="0" borderId="13" xfId="2" applyFont="1" applyFill="1" applyBorder="1" applyAlignment="1">
      <alignment vertical="center" wrapText="1"/>
    </xf>
    <xf numFmtId="0" fontId="21" fillId="0" borderId="22" xfId="2" applyFont="1" applyFill="1" applyBorder="1" applyAlignment="1">
      <alignment horizontal="left" vertical="center"/>
    </xf>
    <xf numFmtId="176" fontId="21" fillId="0" borderId="23" xfId="2" quotePrefix="1" applyNumberFormat="1" applyFont="1" applyFill="1" applyBorder="1" applyAlignment="1">
      <alignment horizontal="left" vertical="center"/>
    </xf>
    <xf numFmtId="0" fontId="21" fillId="0" borderId="23" xfId="2" applyFont="1" applyFill="1" applyBorder="1" applyAlignment="1">
      <alignment horizontal="left" vertical="center"/>
    </xf>
    <xf numFmtId="177" fontId="21" fillId="0" borderId="23" xfId="2" applyNumberFormat="1" applyFont="1" applyFill="1" applyBorder="1" applyAlignment="1">
      <alignment horizontal="left" vertical="center"/>
    </xf>
    <xf numFmtId="0" fontId="21" fillId="0" borderId="23" xfId="2" applyFont="1" applyFill="1" applyBorder="1" applyAlignment="1">
      <alignment horizontal="right" vertical="center"/>
    </xf>
    <xf numFmtId="176" fontId="21" fillId="0" borderId="23" xfId="2" applyNumberFormat="1" applyFont="1" applyFill="1" applyBorder="1" applyAlignment="1">
      <alignment horizontal="right" vertical="center"/>
    </xf>
    <xf numFmtId="0" fontId="21" fillId="0" borderId="44" xfId="2" applyFont="1" applyFill="1" applyBorder="1" applyAlignment="1">
      <alignment horizontal="left" vertical="center"/>
    </xf>
    <xf numFmtId="0" fontId="21" fillId="0" borderId="10" xfId="2" applyFont="1" applyFill="1" applyBorder="1" applyAlignment="1">
      <alignment horizontal="left" vertical="center"/>
    </xf>
    <xf numFmtId="176" fontId="21" fillId="0" borderId="11" xfId="2" quotePrefix="1" applyNumberFormat="1" applyFont="1" applyFill="1" applyBorder="1" applyAlignment="1">
      <alignment horizontal="left" vertical="center"/>
    </xf>
    <xf numFmtId="0" fontId="21" fillId="0" borderId="11" xfId="2" applyFont="1" applyFill="1" applyBorder="1" applyAlignment="1">
      <alignment horizontal="left" vertical="center"/>
    </xf>
    <xf numFmtId="177" fontId="21" fillId="0" borderId="11" xfId="2" applyNumberFormat="1" applyFont="1" applyFill="1" applyBorder="1" applyAlignment="1">
      <alignment horizontal="left" vertical="center"/>
    </xf>
    <xf numFmtId="0" fontId="21" fillId="0" borderId="11" xfId="2" applyFont="1" applyFill="1" applyBorder="1" applyAlignment="1">
      <alignment horizontal="right" vertical="center"/>
    </xf>
    <xf numFmtId="176" fontId="21" fillId="0" borderId="11" xfId="2" applyNumberFormat="1" applyFont="1" applyFill="1" applyBorder="1" applyAlignment="1">
      <alignment horizontal="right" vertical="center"/>
    </xf>
    <xf numFmtId="0" fontId="21" fillId="0" borderId="12" xfId="2" applyFont="1" applyFill="1" applyBorder="1" applyAlignment="1">
      <alignment horizontal="left" vertical="center"/>
    </xf>
    <xf numFmtId="176" fontId="21" fillId="0" borderId="7" xfId="2" applyNumberFormat="1" applyFont="1" applyFill="1" applyBorder="1" applyAlignment="1">
      <alignment horizontal="right" vertical="center"/>
    </xf>
    <xf numFmtId="0" fontId="25" fillId="0" borderId="0" xfId="2" applyFont="1" applyFill="1" applyBorder="1" applyAlignment="1">
      <alignment horizontal="right" vertical="center"/>
    </xf>
    <xf numFmtId="0" fontId="25" fillId="0" borderId="7" xfId="2" applyFont="1" applyFill="1" applyBorder="1" applyAlignment="1">
      <alignment horizontal="right" vertical="center"/>
    </xf>
    <xf numFmtId="38" fontId="25" fillId="0" borderId="7" xfId="1" applyFont="1" applyFill="1" applyBorder="1" applyAlignment="1">
      <alignment horizontal="right" vertical="center"/>
    </xf>
    <xf numFmtId="0" fontId="25" fillId="0" borderId="0" xfId="2" applyFont="1" applyFill="1" applyBorder="1" applyAlignment="1">
      <alignment vertical="center"/>
    </xf>
    <xf numFmtId="176" fontId="21" fillId="0" borderId="0" xfId="2" applyNumberFormat="1" applyFont="1" applyFill="1" applyBorder="1" applyAlignment="1">
      <alignment horizontal="left"/>
    </xf>
    <xf numFmtId="176" fontId="21" fillId="0" borderId="0" xfId="2" applyNumberFormat="1" applyFont="1" applyFill="1" applyBorder="1" applyAlignment="1">
      <alignment horizontal="right"/>
    </xf>
    <xf numFmtId="176" fontId="21" fillId="0" borderId="0" xfId="2" applyNumberFormat="1" applyFont="1" applyFill="1" applyAlignment="1">
      <alignment horizontal="left"/>
    </xf>
    <xf numFmtId="176" fontId="21" fillId="0" borderId="0" xfId="2" applyNumberFormat="1" applyFont="1" applyFill="1" applyAlignment="1">
      <alignment horizontal="right"/>
    </xf>
    <xf numFmtId="0" fontId="7" fillId="0" borderId="0" xfId="3" applyFont="1" applyFill="1">
      <alignment vertical="center"/>
    </xf>
    <xf numFmtId="0" fontId="8" fillId="0" borderId="0" xfId="3" applyFont="1" applyFill="1" applyAlignment="1"/>
    <xf numFmtId="0" fontId="9" fillId="0" borderId="0" xfId="3" applyFont="1" applyFill="1">
      <alignment vertical="center"/>
    </xf>
    <xf numFmtId="0" fontId="10" fillId="0" borderId="0" xfId="3" applyFont="1" applyFill="1">
      <alignment vertical="center"/>
    </xf>
    <xf numFmtId="0" fontId="8" fillId="0" borderId="14" xfId="3" applyFont="1" applyFill="1" applyBorder="1" applyAlignment="1">
      <alignment horizontal="right" vertical="center"/>
    </xf>
    <xf numFmtId="0" fontId="8" fillId="0" borderId="43" xfId="3" applyFont="1" applyFill="1" applyBorder="1" applyAlignment="1">
      <alignment horizontal="right" vertical="center"/>
    </xf>
    <xf numFmtId="0" fontId="12" fillId="0" borderId="4" xfId="3" applyFont="1" applyFill="1" applyBorder="1" applyAlignment="1">
      <alignment horizontal="right" vertical="center"/>
    </xf>
    <xf numFmtId="182" fontId="12" fillId="0" borderId="4" xfId="1" applyNumberFormat="1" applyFont="1" applyFill="1" applyBorder="1" applyAlignment="1">
      <alignment horizontal="right" vertical="center"/>
    </xf>
    <xf numFmtId="182" fontId="12" fillId="0" borderId="0" xfId="1" applyNumberFormat="1" applyFont="1" applyFill="1" applyBorder="1" applyAlignment="1">
      <alignment horizontal="right" vertical="center"/>
    </xf>
    <xf numFmtId="182" fontId="12" fillId="0" borderId="5" xfId="1" applyNumberFormat="1" applyFont="1" applyFill="1" applyBorder="1" applyAlignment="1">
      <alignment horizontal="right" vertical="center"/>
    </xf>
    <xf numFmtId="0" fontId="12" fillId="0" borderId="42" xfId="3" applyFont="1" applyFill="1" applyBorder="1" applyAlignment="1">
      <alignment horizontal="right" vertical="center"/>
    </xf>
    <xf numFmtId="41" fontId="12" fillId="0" borderId="42" xfId="3" applyNumberFormat="1" applyFont="1" applyFill="1" applyBorder="1" applyAlignment="1">
      <alignment horizontal="right" vertical="center"/>
    </xf>
    <xf numFmtId="0" fontId="13" fillId="0" borderId="0" xfId="3" applyFont="1" applyFill="1" applyAlignment="1">
      <alignment vertical="center"/>
    </xf>
    <xf numFmtId="0" fontId="8" fillId="0" borderId="0" xfId="3" applyFont="1" applyFill="1">
      <alignment vertical="center"/>
    </xf>
    <xf numFmtId="0" fontId="10" fillId="0" borderId="0" xfId="3" applyFont="1" applyFill="1" applyBorder="1">
      <alignment vertical="center"/>
    </xf>
    <xf numFmtId="0" fontId="8" fillId="0" borderId="21" xfId="3" applyFont="1" applyFill="1" applyBorder="1" applyAlignment="1">
      <alignment vertical="center"/>
    </xf>
    <xf numFmtId="0" fontId="8" fillId="0" borderId="2" xfId="3" applyFont="1" applyFill="1" applyBorder="1" applyAlignment="1">
      <alignment vertical="center"/>
    </xf>
    <xf numFmtId="0" fontId="8" fillId="0" borderId="3" xfId="3" applyFont="1" applyFill="1" applyBorder="1" applyAlignment="1">
      <alignment vertical="center"/>
    </xf>
    <xf numFmtId="0" fontId="8" fillId="0" borderId="1" xfId="3" applyFont="1" applyFill="1" applyBorder="1" applyAlignment="1">
      <alignment vertical="center"/>
    </xf>
    <xf numFmtId="0" fontId="11" fillId="0" borderId="1" xfId="3" applyFont="1" applyFill="1" applyBorder="1" applyAlignment="1">
      <alignment horizontal="right"/>
    </xf>
    <xf numFmtId="0" fontId="11" fillId="0" borderId="2" xfId="3" applyFont="1" applyFill="1" applyBorder="1" applyAlignment="1">
      <alignment horizontal="right"/>
    </xf>
    <xf numFmtId="0" fontId="11" fillId="0" borderId="3" xfId="3" applyFont="1" applyFill="1" applyBorder="1" applyAlignment="1">
      <alignment horizontal="right"/>
    </xf>
    <xf numFmtId="0" fontId="11" fillId="0" borderId="0" xfId="3" applyFont="1" applyFill="1" applyBorder="1" applyAlignment="1">
      <alignment horizontal="right"/>
    </xf>
    <xf numFmtId="0" fontId="11" fillId="0" borderId="43" xfId="3" applyFont="1" applyFill="1" applyBorder="1" applyAlignment="1">
      <alignment horizontal="right"/>
    </xf>
    <xf numFmtId="0" fontId="8" fillId="0" borderId="4" xfId="3" applyFont="1" applyFill="1" applyBorder="1" applyAlignment="1">
      <alignment vertical="center"/>
    </xf>
    <xf numFmtId="41" fontId="8" fillId="0" borderId="0" xfId="4" applyNumberFormat="1" applyFont="1" applyFill="1" applyBorder="1" applyAlignment="1">
      <alignment horizontal="center" vertical="center"/>
    </xf>
    <xf numFmtId="41" fontId="8" fillId="0" borderId="5" xfId="4" applyNumberFormat="1" applyFont="1" applyFill="1" applyBorder="1" applyAlignment="1">
      <alignment horizontal="center" vertical="center"/>
    </xf>
    <xf numFmtId="0" fontId="8" fillId="0" borderId="13" xfId="3" applyFont="1" applyFill="1" applyBorder="1" applyAlignment="1">
      <alignment vertical="center"/>
    </xf>
    <xf numFmtId="0" fontId="8" fillId="0" borderId="0" xfId="3" applyFont="1" applyFill="1" applyBorder="1" applyAlignment="1">
      <alignment vertical="center"/>
    </xf>
    <xf numFmtId="0" fontId="8" fillId="0" borderId="5" xfId="3" applyFont="1" applyFill="1" applyBorder="1" applyAlignment="1">
      <alignment vertical="center"/>
    </xf>
    <xf numFmtId="41" fontId="8" fillId="0" borderId="0" xfId="3" applyNumberFormat="1" applyFont="1" applyFill="1" applyBorder="1" applyAlignment="1">
      <alignment vertical="center"/>
    </xf>
    <xf numFmtId="41" fontId="8" fillId="0" borderId="5" xfId="3" applyNumberFormat="1" applyFont="1" applyFill="1" applyBorder="1" applyAlignment="1">
      <alignment vertical="center"/>
    </xf>
    <xf numFmtId="0" fontId="8" fillId="0" borderId="36" xfId="3" applyFont="1" applyFill="1" applyBorder="1" applyAlignment="1">
      <alignment vertical="center"/>
    </xf>
    <xf numFmtId="0" fontId="8" fillId="0" borderId="7" xfId="3" applyFont="1" applyFill="1" applyBorder="1" applyAlignment="1">
      <alignment vertical="center"/>
    </xf>
    <xf numFmtId="0" fontId="8" fillId="0" borderId="8" xfId="3" applyFont="1" applyFill="1" applyBorder="1" applyAlignment="1">
      <alignment vertical="center"/>
    </xf>
    <xf numFmtId="41" fontId="8" fillId="0" borderId="7" xfId="3" applyNumberFormat="1" applyFont="1" applyFill="1" applyBorder="1" applyAlignment="1">
      <alignment vertical="center"/>
    </xf>
    <xf numFmtId="41" fontId="8" fillId="0" borderId="8" xfId="3" applyNumberFormat="1" applyFont="1" applyFill="1" applyBorder="1" applyAlignment="1">
      <alignment vertical="center"/>
    </xf>
    <xf numFmtId="0" fontId="8" fillId="0" borderId="11" xfId="3" applyFont="1" applyFill="1" applyBorder="1" applyAlignment="1">
      <alignment vertical="center"/>
    </xf>
    <xf numFmtId="180" fontId="12" fillId="0" borderId="0" xfId="4" applyNumberFormat="1" applyFont="1" applyFill="1" applyBorder="1" applyAlignment="1">
      <alignment horizontal="right" vertical="center" indent="1"/>
    </xf>
    <xf numFmtId="38" fontId="12" fillId="0" borderId="0" xfId="4" applyFont="1" applyFill="1" applyBorder="1" applyAlignment="1">
      <alignment horizontal="right" vertical="center" indent="1"/>
    </xf>
    <xf numFmtId="180" fontId="10" fillId="0" borderId="0" xfId="3" applyNumberFormat="1" applyFont="1" applyFill="1" applyBorder="1">
      <alignment vertical="center"/>
    </xf>
    <xf numFmtId="180" fontId="10" fillId="0" borderId="0" xfId="3" applyNumberFormat="1" applyFont="1" applyFill="1">
      <alignment vertical="center"/>
    </xf>
    <xf numFmtId="0" fontId="8" fillId="0" borderId="6" xfId="3" applyFont="1" applyFill="1" applyBorder="1" applyAlignment="1">
      <alignment vertical="center"/>
    </xf>
    <xf numFmtId="0" fontId="8" fillId="0" borderId="0" xfId="3" applyFont="1" applyFill="1" applyAlignment="1">
      <alignment vertical="center"/>
    </xf>
    <xf numFmtId="0" fontId="11" fillId="0" borderId="0" xfId="3" applyFont="1" applyFill="1" applyAlignment="1">
      <alignment horizontal="right"/>
    </xf>
    <xf numFmtId="0" fontId="11" fillId="0" borderId="13" xfId="3" applyFont="1" applyFill="1" applyBorder="1" applyAlignment="1">
      <alignment horizontal="right"/>
    </xf>
    <xf numFmtId="0" fontId="11" fillId="0" borderId="4" xfId="3" applyFont="1" applyFill="1" applyBorder="1" applyAlignment="1">
      <alignment horizontal="right"/>
    </xf>
    <xf numFmtId="0" fontId="11" fillId="0" borderId="5" xfId="3" applyFont="1" applyFill="1" applyBorder="1" applyAlignment="1">
      <alignment horizontal="right"/>
    </xf>
    <xf numFmtId="0" fontId="8" fillId="0" borderId="53" xfId="3" applyFont="1" applyFill="1" applyBorder="1" applyAlignment="1">
      <alignment horizontal="distributed" vertical="center" wrapText="1" indent="1"/>
    </xf>
    <xf numFmtId="0" fontId="8" fillId="0" borderId="54" xfId="3" applyFont="1" applyFill="1" applyBorder="1" applyAlignment="1">
      <alignment horizontal="distributed" vertical="center" wrapText="1" indent="1"/>
    </xf>
    <xf numFmtId="0" fontId="8" fillId="0" borderId="55" xfId="3" applyFont="1" applyFill="1" applyBorder="1" applyAlignment="1">
      <alignment horizontal="distributed" vertical="center" wrapText="1" indent="1"/>
    </xf>
    <xf numFmtId="0" fontId="11" fillId="0" borderId="56" xfId="3" applyFont="1" applyFill="1" applyBorder="1" applyAlignment="1">
      <alignment horizontal="right"/>
    </xf>
    <xf numFmtId="0" fontId="11" fillId="0" borderId="54" xfId="3" applyFont="1" applyFill="1" applyBorder="1" applyAlignment="1">
      <alignment horizontal="right"/>
    </xf>
    <xf numFmtId="0" fontId="11" fillId="0" borderId="55" xfId="3" applyFont="1" applyFill="1" applyBorder="1" applyAlignment="1">
      <alignment horizontal="right"/>
    </xf>
    <xf numFmtId="41" fontId="10" fillId="0" borderId="6" xfId="4" applyNumberFormat="1" applyFont="1" applyFill="1" applyBorder="1" applyAlignment="1">
      <alignment horizontal="right" vertical="center"/>
    </xf>
    <xf numFmtId="41" fontId="10" fillId="0" borderId="7" xfId="4" applyNumberFormat="1" applyFont="1" applyFill="1" applyBorder="1" applyAlignment="1">
      <alignment horizontal="right" vertical="center"/>
    </xf>
    <xf numFmtId="41" fontId="10" fillId="0" borderId="8" xfId="4" applyNumberFormat="1" applyFont="1" applyFill="1" applyBorder="1" applyAlignment="1">
      <alignment horizontal="right" vertical="center"/>
    </xf>
    <xf numFmtId="41" fontId="10" fillId="0" borderId="13" xfId="4" applyNumberFormat="1" applyFont="1" applyFill="1" applyBorder="1" applyAlignment="1">
      <alignment horizontal="right" vertical="center"/>
    </xf>
    <xf numFmtId="41" fontId="10" fillId="0" borderId="0" xfId="4" applyNumberFormat="1" applyFont="1" applyFill="1" applyBorder="1" applyAlignment="1">
      <alignment horizontal="right" vertical="center"/>
    </xf>
    <xf numFmtId="0" fontId="8" fillId="0" borderId="22" xfId="3" applyFont="1" applyFill="1" applyBorder="1" applyAlignment="1">
      <alignment horizontal="distributed" vertical="center" wrapText="1" indent="1"/>
    </xf>
    <xf numFmtId="0" fontId="8" fillId="0" borderId="23" xfId="3" applyFont="1" applyFill="1" applyBorder="1" applyAlignment="1">
      <alignment horizontal="distributed" vertical="center" wrapText="1" indent="1"/>
    </xf>
    <xf numFmtId="0" fontId="8" fillId="0" borderId="24" xfId="3" applyFont="1" applyFill="1" applyBorder="1" applyAlignment="1">
      <alignment horizontal="distributed" vertical="center" wrapText="1" indent="1"/>
    </xf>
    <xf numFmtId="41" fontId="10" fillId="0" borderId="42" xfId="4" applyNumberFormat="1" applyFont="1" applyFill="1" applyBorder="1" applyAlignment="1">
      <alignment horizontal="right" vertical="center"/>
    </xf>
    <xf numFmtId="41" fontId="10" fillId="0" borderId="23" xfId="4" applyNumberFormat="1" applyFont="1" applyFill="1" applyBorder="1" applyAlignment="1">
      <alignment horizontal="right" vertical="center"/>
    </xf>
    <xf numFmtId="41" fontId="10" fillId="0" borderId="24" xfId="4" applyNumberFormat="1" applyFont="1" applyFill="1" applyBorder="1" applyAlignment="1">
      <alignment horizontal="right" vertical="center"/>
    </xf>
    <xf numFmtId="0" fontId="8" fillId="0" borderId="0" xfId="3" applyFont="1" applyFill="1" applyAlignment="1">
      <alignment vertical="top"/>
    </xf>
    <xf numFmtId="0" fontId="11" fillId="0" borderId="0" xfId="3" applyFont="1" applyFill="1">
      <alignment vertical="center"/>
    </xf>
    <xf numFmtId="0" fontId="11" fillId="0" borderId="1" xfId="3" applyFont="1" applyFill="1" applyBorder="1">
      <alignment vertical="center"/>
    </xf>
    <xf numFmtId="0" fontId="11" fillId="0" borderId="2" xfId="3" applyFont="1" applyFill="1" applyBorder="1">
      <alignment vertical="center"/>
    </xf>
    <xf numFmtId="0" fontId="8" fillId="0" borderId="42" xfId="3" applyFont="1" applyFill="1" applyBorder="1">
      <alignment vertical="center"/>
    </xf>
    <xf numFmtId="0" fontId="8" fillId="0" borderId="23" xfId="3" applyFont="1" applyFill="1" applyBorder="1">
      <alignment vertical="center"/>
    </xf>
    <xf numFmtId="0" fontId="8" fillId="0" borderId="24" xfId="3" applyFont="1" applyFill="1" applyBorder="1">
      <alignment vertical="center"/>
    </xf>
    <xf numFmtId="0" fontId="8" fillId="0" borderId="44" xfId="3" applyFont="1" applyFill="1" applyBorder="1">
      <alignment vertical="center"/>
    </xf>
    <xf numFmtId="180" fontId="8" fillId="0" borderId="0" xfId="3" applyNumberFormat="1" applyFont="1" applyFill="1" applyBorder="1">
      <alignment vertical="center"/>
    </xf>
    <xf numFmtId="180" fontId="8" fillId="0" borderId="0" xfId="3" applyNumberFormat="1" applyFont="1" applyFill="1">
      <alignment vertical="center"/>
    </xf>
    <xf numFmtId="0" fontId="8" fillId="0" borderId="0" xfId="3" applyFont="1" applyFill="1" applyAlignment="1">
      <alignment horizontal="right" vertical="center"/>
    </xf>
    <xf numFmtId="0" fontId="8" fillId="0" borderId="39" xfId="3" applyFont="1" applyFill="1" applyBorder="1">
      <alignment vertical="center"/>
    </xf>
    <xf numFmtId="0" fontId="10" fillId="0" borderId="17" xfId="0" applyFont="1" applyFill="1" applyBorder="1" applyAlignment="1">
      <alignment vertical="center" wrapText="1"/>
    </xf>
    <xf numFmtId="0" fontId="8" fillId="0" borderId="0" xfId="3" applyFont="1" applyFill="1" applyBorder="1">
      <alignment vertical="center"/>
    </xf>
    <xf numFmtId="180" fontId="12" fillId="0" borderId="17" xfId="3" applyNumberFormat="1" applyFont="1" applyFill="1" applyBorder="1" applyAlignment="1">
      <alignment vertical="center"/>
    </xf>
    <xf numFmtId="180" fontId="12" fillId="0" borderId="35" xfId="3" applyNumberFormat="1" applyFont="1" applyFill="1" applyBorder="1" applyAlignment="1">
      <alignment vertical="center"/>
    </xf>
    <xf numFmtId="180" fontId="12" fillId="0" borderId="49" xfId="3" applyNumberFormat="1" applyFont="1" applyFill="1" applyBorder="1" applyAlignment="1">
      <alignment vertical="center"/>
    </xf>
    <xf numFmtId="180" fontId="12" fillId="0" borderId="74" xfId="3" applyNumberFormat="1" applyFont="1" applyFill="1" applyBorder="1" applyAlignment="1">
      <alignment vertical="center"/>
    </xf>
    <xf numFmtId="180" fontId="12" fillId="0" borderId="46" xfId="3" applyNumberFormat="1" applyFont="1" applyFill="1" applyBorder="1" applyAlignment="1">
      <alignment vertical="center"/>
    </xf>
    <xf numFmtId="180" fontId="12" fillId="0" borderId="27" xfId="3" applyNumberFormat="1" applyFont="1" applyFill="1" applyBorder="1" applyAlignment="1">
      <alignment vertical="center"/>
    </xf>
    <xf numFmtId="180" fontId="12" fillId="0" borderId="75" xfId="3" applyNumberFormat="1" applyFont="1" applyFill="1" applyBorder="1" applyAlignment="1">
      <alignment vertical="center"/>
    </xf>
    <xf numFmtId="0" fontId="8" fillId="0" borderId="13" xfId="3" applyFont="1" applyFill="1" applyBorder="1">
      <alignment vertical="center"/>
    </xf>
    <xf numFmtId="0" fontId="8" fillId="0" borderId="5" xfId="3" applyFont="1" applyFill="1" applyBorder="1">
      <alignment vertical="center"/>
    </xf>
    <xf numFmtId="0" fontId="8" fillId="0" borderId="4" xfId="3" applyFont="1" applyFill="1" applyBorder="1">
      <alignment vertical="center"/>
    </xf>
    <xf numFmtId="0" fontId="8" fillId="0" borderId="14" xfId="3" applyFont="1" applyFill="1" applyBorder="1">
      <alignment vertical="center"/>
    </xf>
    <xf numFmtId="0" fontId="8" fillId="0" borderId="63" xfId="3" applyFont="1" applyFill="1" applyBorder="1" applyAlignment="1">
      <alignment vertical="center"/>
    </xf>
    <xf numFmtId="0" fontId="8" fillId="0" borderId="69" xfId="3" applyFont="1" applyFill="1" applyBorder="1" applyAlignment="1">
      <alignment vertical="center"/>
    </xf>
    <xf numFmtId="0" fontId="8" fillId="0" borderId="63" xfId="3" applyFont="1" applyFill="1" applyBorder="1" applyAlignment="1">
      <alignment horizontal="center" vertical="center"/>
    </xf>
    <xf numFmtId="0" fontId="8" fillId="0" borderId="71" xfId="3" applyFont="1" applyFill="1" applyBorder="1" applyAlignment="1">
      <alignment vertical="center"/>
    </xf>
    <xf numFmtId="0" fontId="8" fillId="0" borderId="67" xfId="3" applyFont="1" applyFill="1" applyBorder="1" applyAlignment="1">
      <alignment horizontal="center" vertical="center"/>
    </xf>
    <xf numFmtId="0" fontId="8" fillId="0" borderId="22" xfId="3" applyFont="1" applyFill="1" applyBorder="1">
      <alignment vertical="center"/>
    </xf>
    <xf numFmtId="0" fontId="8" fillId="0" borderId="10" xfId="3" applyFont="1" applyFill="1" applyBorder="1">
      <alignment vertical="center"/>
    </xf>
    <xf numFmtId="0" fontId="8" fillId="0" borderId="11" xfId="3" applyFont="1" applyFill="1" applyBorder="1">
      <alignment vertical="center"/>
    </xf>
    <xf numFmtId="0" fontId="8" fillId="0" borderId="40" xfId="3" applyFont="1" applyFill="1" applyBorder="1">
      <alignment vertical="center"/>
    </xf>
    <xf numFmtId="0" fontId="8" fillId="0" borderId="12" xfId="3" applyFont="1" applyFill="1" applyBorder="1">
      <alignment vertical="center"/>
    </xf>
    <xf numFmtId="0" fontId="7" fillId="0" borderId="0" xfId="3" applyFont="1" applyFill="1" applyBorder="1" applyAlignment="1">
      <alignment vertical="center"/>
    </xf>
    <xf numFmtId="0" fontId="8" fillId="0" borderId="0" xfId="3" applyFont="1" applyFill="1" applyBorder="1" applyAlignment="1">
      <alignment vertical="center" wrapText="1"/>
    </xf>
    <xf numFmtId="0" fontId="11" fillId="0" borderId="0" xfId="3" applyFont="1" applyFill="1" applyBorder="1" applyAlignment="1">
      <alignment horizontal="right" vertical="center"/>
    </xf>
    <xf numFmtId="0" fontId="10" fillId="0" borderId="10" xfId="2" applyFont="1" applyFill="1" applyBorder="1"/>
    <xf numFmtId="0" fontId="10" fillId="0" borderId="11" xfId="2" applyFont="1" applyFill="1" applyBorder="1"/>
    <xf numFmtId="0" fontId="10" fillId="0" borderId="12" xfId="2" applyFont="1" applyFill="1" applyBorder="1"/>
    <xf numFmtId="0" fontId="10" fillId="0" borderId="0" xfId="2" applyFont="1" applyFill="1"/>
    <xf numFmtId="0" fontId="10" fillId="0" borderId="13" xfId="2" applyFont="1" applyFill="1" applyBorder="1"/>
    <xf numFmtId="0" fontId="10" fillId="0" borderId="0" xfId="2" applyFont="1" applyFill="1" applyBorder="1"/>
    <xf numFmtId="0" fontId="10" fillId="0" borderId="14" xfId="2" applyFont="1" applyFill="1" applyBorder="1"/>
    <xf numFmtId="0" fontId="10" fillId="0" borderId="0" xfId="2" applyFont="1" applyFill="1" applyAlignment="1">
      <alignment vertical="center"/>
    </xf>
    <xf numFmtId="0" fontId="8" fillId="0" borderId="16" xfId="2" applyFont="1" applyFill="1" applyBorder="1" applyAlignment="1">
      <alignment horizontal="center" vertical="center"/>
    </xf>
    <xf numFmtId="0" fontId="8" fillId="0" borderId="19" xfId="2" applyFont="1" applyFill="1" applyBorder="1" applyAlignment="1">
      <alignment horizontal="center" vertical="center"/>
    </xf>
    <xf numFmtId="38" fontId="11" fillId="0" borderId="72" xfId="5" applyFont="1" applyFill="1" applyBorder="1" applyAlignment="1">
      <alignment horizontal="right" vertical="center"/>
    </xf>
    <xf numFmtId="0" fontId="10" fillId="0" borderId="22" xfId="2" applyFont="1" applyFill="1" applyBorder="1"/>
    <xf numFmtId="0" fontId="10" fillId="0" borderId="23" xfId="2" applyFont="1" applyFill="1" applyBorder="1"/>
    <xf numFmtId="0" fontId="10" fillId="0" borderId="44" xfId="2" applyFont="1" applyFill="1" applyBorder="1"/>
    <xf numFmtId="41" fontId="21" fillId="0" borderId="0" xfId="2" applyNumberFormat="1" applyFont="1" applyFill="1" applyBorder="1" applyAlignment="1">
      <alignment horizontal="right" vertical="center"/>
    </xf>
    <xf numFmtId="41" fontId="21" fillId="0" borderId="0" xfId="2" applyNumberFormat="1" applyFont="1" applyFill="1" applyBorder="1" applyAlignment="1">
      <alignment horizontal="left" vertical="center"/>
    </xf>
    <xf numFmtId="41" fontId="23" fillId="0" borderId="14" xfId="2" applyNumberFormat="1" applyFont="1" applyFill="1" applyBorder="1" applyAlignment="1">
      <alignment horizontal="right" vertical="top"/>
    </xf>
    <xf numFmtId="176" fontId="10" fillId="0" borderId="13" xfId="2" applyNumberFormat="1" applyFont="1" applyFill="1" applyBorder="1" applyAlignment="1">
      <alignment horizontal="left"/>
    </xf>
    <xf numFmtId="176" fontId="8" fillId="0" borderId="0" xfId="2" applyNumberFormat="1" applyFont="1" applyFill="1" applyBorder="1" applyAlignment="1"/>
    <xf numFmtId="176" fontId="8" fillId="0" borderId="0" xfId="2" applyNumberFormat="1" applyFont="1" applyFill="1" applyBorder="1" applyAlignment="1">
      <alignment horizontal="left"/>
    </xf>
    <xf numFmtId="41" fontId="10" fillId="0" borderId="0" xfId="2" applyNumberFormat="1" applyFont="1" applyFill="1" applyBorder="1" applyAlignment="1">
      <alignment horizontal="right"/>
    </xf>
    <xf numFmtId="176" fontId="10" fillId="0" borderId="0" xfId="2" applyNumberFormat="1" applyFont="1" applyFill="1" applyBorder="1" applyAlignment="1"/>
    <xf numFmtId="41" fontId="10" fillId="0" borderId="0" xfId="2" applyNumberFormat="1" applyFont="1" applyFill="1" applyBorder="1" applyAlignment="1">
      <alignment horizontal="left"/>
    </xf>
    <xf numFmtId="41" fontId="21" fillId="0" borderId="14" xfId="2" applyNumberFormat="1" applyFont="1" applyFill="1" applyBorder="1" applyAlignment="1">
      <alignment horizontal="left"/>
    </xf>
    <xf numFmtId="176" fontId="8" fillId="0" borderId="0" xfId="2" quotePrefix="1" applyNumberFormat="1" applyFont="1" applyFill="1" applyBorder="1" applyAlignment="1">
      <alignment horizontal="left"/>
    </xf>
    <xf numFmtId="41" fontId="8" fillId="0" borderId="0" xfId="2" applyNumberFormat="1" applyFont="1" applyFill="1" applyBorder="1" applyAlignment="1">
      <alignment horizontal="right"/>
    </xf>
    <xf numFmtId="41" fontId="8" fillId="0" borderId="0" xfId="2" applyNumberFormat="1" applyFont="1" applyFill="1" applyBorder="1" applyAlignment="1">
      <alignment horizontal="left"/>
    </xf>
    <xf numFmtId="176" fontId="10" fillId="0" borderId="13" xfId="2" quotePrefix="1" applyNumberFormat="1" applyFont="1" applyFill="1" applyBorder="1" applyAlignment="1">
      <alignment horizontal="left"/>
    </xf>
    <xf numFmtId="41" fontId="8" fillId="0" borderId="7" xfId="2" applyNumberFormat="1" applyFont="1" applyFill="1" applyBorder="1" applyAlignment="1">
      <alignment horizontal="right"/>
    </xf>
    <xf numFmtId="176" fontId="8" fillId="0" borderId="7" xfId="2" applyNumberFormat="1" applyFont="1" applyFill="1" applyBorder="1" applyAlignment="1"/>
    <xf numFmtId="0" fontId="21" fillId="0" borderId="0" xfId="2" applyFont="1" applyFill="1" applyAlignment="1"/>
    <xf numFmtId="0" fontId="10" fillId="0" borderId="13" xfId="2" quotePrefix="1" applyFont="1" applyFill="1" applyBorder="1" applyAlignment="1">
      <alignment horizontal="left"/>
    </xf>
    <xf numFmtId="0" fontId="8" fillId="0" borderId="0" xfId="2" applyFont="1" applyFill="1" applyBorder="1" applyAlignment="1">
      <alignment horizontal="left"/>
    </xf>
    <xf numFmtId="0" fontId="10" fillId="0" borderId="0" xfId="2" applyFont="1" applyFill="1" applyBorder="1" applyAlignment="1">
      <alignment horizontal="left"/>
    </xf>
    <xf numFmtId="0" fontId="10" fillId="0" borderId="13" xfId="2" applyFont="1" applyFill="1" applyBorder="1" applyAlignment="1">
      <alignment horizontal="left"/>
    </xf>
    <xf numFmtId="177" fontId="8" fillId="0" borderId="0" xfId="2" applyNumberFormat="1" applyFont="1" applyFill="1" applyBorder="1" applyAlignment="1">
      <alignment horizontal="distributed"/>
    </xf>
    <xf numFmtId="176" fontId="8" fillId="0" borderId="0" xfId="2" applyNumberFormat="1" applyFont="1" applyFill="1" applyBorder="1" applyAlignment="1">
      <alignment horizontal="distributed"/>
    </xf>
    <xf numFmtId="0" fontId="10" fillId="0" borderId="22" xfId="2" applyFont="1" applyFill="1" applyBorder="1" applyAlignment="1">
      <alignment horizontal="left"/>
    </xf>
    <xf numFmtId="176" fontId="8" fillId="0" borderId="23" xfId="2" quotePrefix="1" applyNumberFormat="1" applyFont="1" applyFill="1" applyBorder="1" applyAlignment="1">
      <alignment horizontal="left"/>
    </xf>
    <xf numFmtId="0" fontId="8" fillId="0" borderId="23" xfId="2" applyFont="1" applyFill="1" applyBorder="1" applyAlignment="1">
      <alignment horizontal="left"/>
    </xf>
    <xf numFmtId="177" fontId="8" fillId="0" borderId="23" xfId="2" applyNumberFormat="1" applyFont="1" applyFill="1" applyBorder="1" applyAlignment="1">
      <alignment horizontal="left"/>
    </xf>
    <xf numFmtId="0" fontId="10" fillId="0" borderId="23" xfId="2" applyFont="1" applyFill="1" applyBorder="1" applyAlignment="1">
      <alignment horizontal="left"/>
    </xf>
    <xf numFmtId="41" fontId="8" fillId="0" borderId="23" xfId="2" applyNumberFormat="1" applyFont="1" applyFill="1" applyBorder="1" applyAlignment="1">
      <alignment horizontal="right"/>
    </xf>
    <xf numFmtId="176" fontId="8" fillId="0" borderId="23" xfId="2" applyNumberFormat="1" applyFont="1" applyFill="1" applyBorder="1" applyAlignment="1">
      <alignment horizontal="left"/>
    </xf>
    <xf numFmtId="41" fontId="8" fillId="0" borderId="23" xfId="2" applyNumberFormat="1" applyFont="1" applyFill="1" applyBorder="1" applyAlignment="1">
      <alignment horizontal="left"/>
    </xf>
    <xf numFmtId="41" fontId="21" fillId="0" borderId="44" xfId="2" applyNumberFormat="1" applyFont="1" applyFill="1" applyBorder="1" applyAlignment="1">
      <alignment horizontal="left"/>
    </xf>
    <xf numFmtId="177" fontId="8" fillId="0" borderId="0" xfId="2" applyNumberFormat="1" applyFont="1" applyFill="1" applyBorder="1" applyAlignment="1">
      <alignment horizontal="left"/>
    </xf>
    <xf numFmtId="41" fontId="21" fillId="0" borderId="0" xfId="2" applyNumberFormat="1" applyFont="1" applyFill="1" applyBorder="1" applyAlignment="1">
      <alignment horizontal="left"/>
    </xf>
    <xf numFmtId="0" fontId="10" fillId="0" borderId="10" xfId="2" applyFont="1" applyFill="1" applyBorder="1" applyAlignment="1">
      <alignment horizontal="left"/>
    </xf>
    <xf numFmtId="0" fontId="8" fillId="0" borderId="11" xfId="2" applyFont="1" applyFill="1" applyBorder="1" applyAlignment="1">
      <alignment horizontal="left"/>
    </xf>
    <xf numFmtId="177" fontId="8" fillId="0" borderId="11" xfId="2" applyNumberFormat="1" applyFont="1" applyFill="1" applyBorder="1" applyAlignment="1">
      <alignment horizontal="distributed"/>
    </xf>
    <xf numFmtId="0" fontId="10" fillId="0" borderId="11" xfId="2" applyFont="1" applyFill="1" applyBorder="1" applyAlignment="1">
      <alignment horizontal="left"/>
    </xf>
    <xf numFmtId="41" fontId="8" fillId="0" borderId="11" xfId="2" applyNumberFormat="1" applyFont="1" applyFill="1" applyBorder="1" applyAlignment="1">
      <alignment horizontal="right"/>
    </xf>
    <xf numFmtId="176" fontId="8" fillId="0" borderId="11" xfId="2" applyNumberFormat="1" applyFont="1" applyFill="1" applyBorder="1" applyAlignment="1"/>
    <xf numFmtId="41" fontId="8" fillId="0" borderId="11" xfId="2" applyNumberFormat="1" applyFont="1" applyFill="1" applyBorder="1" applyAlignment="1">
      <alignment horizontal="left"/>
    </xf>
    <xf numFmtId="41" fontId="21" fillId="0" borderId="12" xfId="2" applyNumberFormat="1" applyFont="1" applyFill="1" applyBorder="1" applyAlignment="1">
      <alignment horizontal="left"/>
    </xf>
    <xf numFmtId="0" fontId="8" fillId="0" borderId="0" xfId="2" quotePrefix="1" applyFont="1" applyFill="1" applyBorder="1" applyAlignment="1">
      <alignment horizontal="left"/>
    </xf>
    <xf numFmtId="41" fontId="8" fillId="0" borderId="9" xfId="2" applyNumberFormat="1" applyFont="1" applyFill="1" applyBorder="1" applyAlignment="1">
      <alignment horizontal="right"/>
    </xf>
    <xf numFmtId="176" fontId="8" fillId="0" borderId="9" xfId="2" applyNumberFormat="1" applyFont="1" applyFill="1" applyBorder="1" applyAlignment="1"/>
    <xf numFmtId="176" fontId="8" fillId="0" borderId="0" xfId="2" applyNumberFormat="1" applyFont="1" applyFill="1" applyBorder="1" applyAlignment="1">
      <alignment horizontal="center" shrinkToFit="1"/>
    </xf>
    <xf numFmtId="176" fontId="10" fillId="0" borderId="0" xfId="2" quotePrefix="1" applyNumberFormat="1" applyFont="1" applyFill="1" applyBorder="1" applyAlignment="1">
      <alignment horizontal="left"/>
    </xf>
    <xf numFmtId="177" fontId="10" fillId="0" borderId="0" xfId="2" applyNumberFormat="1" applyFont="1" applyFill="1" applyBorder="1" applyAlignment="1">
      <alignment horizontal="distributed"/>
    </xf>
    <xf numFmtId="0" fontId="21" fillId="0" borderId="22" xfId="2" applyFont="1" applyFill="1" applyBorder="1" applyAlignment="1">
      <alignment horizontal="left"/>
    </xf>
    <xf numFmtId="176" fontId="21" fillId="0" borderId="23" xfId="2" quotePrefix="1" applyNumberFormat="1" applyFont="1" applyFill="1" applyBorder="1" applyAlignment="1">
      <alignment horizontal="left"/>
    </xf>
    <xf numFmtId="0" fontId="21" fillId="0" borderId="23" xfId="2" applyFont="1" applyFill="1" applyBorder="1" applyAlignment="1">
      <alignment horizontal="left"/>
    </xf>
    <xf numFmtId="177" fontId="21" fillId="0" borderId="23" xfId="2" applyNumberFormat="1" applyFont="1" applyFill="1" applyBorder="1" applyAlignment="1">
      <alignment horizontal="left"/>
    </xf>
    <xf numFmtId="41" fontId="21" fillId="0" borderId="23" xfId="2" applyNumberFormat="1" applyFont="1" applyFill="1" applyBorder="1" applyAlignment="1">
      <alignment horizontal="right"/>
    </xf>
    <xf numFmtId="176" fontId="21" fillId="0" borderId="23" xfId="2" applyNumberFormat="1" applyFont="1" applyFill="1" applyBorder="1" applyAlignment="1">
      <alignment horizontal="left"/>
    </xf>
    <xf numFmtId="41" fontId="21" fillId="0" borderId="23" xfId="2" applyNumberFormat="1" applyFont="1" applyFill="1" applyBorder="1" applyAlignment="1">
      <alignment horizontal="left"/>
    </xf>
    <xf numFmtId="0" fontId="10" fillId="0" borderId="10" xfId="2" applyFont="1" applyFill="1" applyBorder="1" applyAlignment="1">
      <alignment horizontal="left" vertical="center"/>
    </xf>
    <xf numFmtId="176" fontId="10" fillId="0" borderId="11" xfId="2" quotePrefix="1" applyNumberFormat="1" applyFont="1" applyFill="1" applyBorder="1" applyAlignment="1">
      <alignment horizontal="left" vertical="center"/>
    </xf>
    <xf numFmtId="0" fontId="10" fillId="0" borderId="11" xfId="2" applyFont="1" applyFill="1" applyBorder="1" applyAlignment="1">
      <alignment horizontal="left" vertical="center"/>
    </xf>
    <xf numFmtId="177" fontId="10" fillId="0" borderId="11" xfId="2" applyNumberFormat="1" applyFont="1" applyFill="1" applyBorder="1" applyAlignment="1">
      <alignment horizontal="left" vertical="center"/>
    </xf>
    <xf numFmtId="41" fontId="10" fillId="0" borderId="11" xfId="2" applyNumberFormat="1" applyFont="1" applyFill="1" applyBorder="1" applyAlignment="1">
      <alignment horizontal="right" vertical="center"/>
    </xf>
    <xf numFmtId="41" fontId="10" fillId="0" borderId="11" xfId="2" applyNumberFormat="1" applyFont="1" applyFill="1" applyBorder="1" applyAlignment="1">
      <alignment horizontal="left" vertical="center"/>
    </xf>
    <xf numFmtId="41" fontId="21" fillId="0" borderId="12" xfId="2" applyNumberFormat="1" applyFont="1" applyFill="1" applyBorder="1" applyAlignment="1">
      <alignment horizontal="left" vertical="center"/>
    </xf>
    <xf numFmtId="176" fontId="8" fillId="0" borderId="0" xfId="2" applyNumberFormat="1" applyFont="1" applyFill="1" applyBorder="1" applyAlignment="1">
      <alignment horizontal="left" vertical="center"/>
    </xf>
    <xf numFmtId="177" fontId="8" fillId="0" borderId="0" xfId="2" applyNumberFormat="1" applyFont="1" applyFill="1" applyBorder="1" applyAlignment="1"/>
    <xf numFmtId="41" fontId="8" fillId="0" borderId="2" xfId="2" applyNumberFormat="1" applyFont="1" applyFill="1" applyBorder="1" applyAlignment="1">
      <alignment horizontal="right"/>
    </xf>
    <xf numFmtId="176" fontId="8" fillId="0" borderId="2" xfId="2" applyNumberFormat="1" applyFont="1" applyFill="1" applyBorder="1" applyAlignment="1"/>
    <xf numFmtId="176" fontId="8" fillId="0" borderId="0" xfId="2" applyNumberFormat="1" applyFont="1" applyFill="1" applyBorder="1" applyAlignment="1">
      <alignment horizontal="center" vertical="center" wrapText="1"/>
    </xf>
    <xf numFmtId="41" fontId="10" fillId="0" borderId="23" xfId="2" applyNumberFormat="1" applyFont="1" applyFill="1" applyBorder="1" applyAlignment="1">
      <alignment horizontal="right"/>
    </xf>
    <xf numFmtId="176" fontId="8" fillId="0" borderId="11" xfId="2" quotePrefix="1" applyNumberFormat="1" applyFont="1" applyFill="1" applyBorder="1" applyAlignment="1">
      <alignment horizontal="left"/>
    </xf>
    <xf numFmtId="177" fontId="8" fillId="0" borderId="11" xfId="2" applyNumberFormat="1" applyFont="1" applyFill="1" applyBorder="1" applyAlignment="1">
      <alignment horizontal="left"/>
    </xf>
    <xf numFmtId="176" fontId="8" fillId="0" borderId="11" xfId="2" applyNumberFormat="1" applyFont="1" applyFill="1" applyBorder="1" applyAlignment="1">
      <alignment horizontal="left"/>
    </xf>
    <xf numFmtId="176" fontId="8" fillId="0" borderId="0" xfId="2" applyNumberFormat="1" applyFont="1" applyFill="1" applyBorder="1" applyAlignment="1">
      <alignment horizontal="right"/>
    </xf>
    <xf numFmtId="41" fontId="10" fillId="0" borderId="7" xfId="2" applyNumberFormat="1" applyFont="1" applyFill="1" applyBorder="1" applyAlignment="1">
      <alignment horizontal="right"/>
    </xf>
    <xf numFmtId="0" fontId="8" fillId="0" borderId="0" xfId="2" applyFont="1" applyFill="1" applyBorder="1" applyAlignment="1"/>
    <xf numFmtId="0" fontId="21" fillId="0" borderId="0" xfId="2" applyFont="1" applyFill="1" applyBorder="1" applyAlignment="1"/>
    <xf numFmtId="176" fontId="8" fillId="0" borderId="23" xfId="2" applyNumberFormat="1" applyFont="1" applyFill="1" applyBorder="1" applyAlignment="1">
      <alignment horizontal="distributed"/>
    </xf>
    <xf numFmtId="177" fontId="8" fillId="0" borderId="23" xfId="2" applyNumberFormat="1" applyFont="1" applyFill="1" applyBorder="1" applyAlignment="1">
      <alignment horizontal="distributed"/>
    </xf>
    <xf numFmtId="176" fontId="10" fillId="0" borderId="23" xfId="2" applyNumberFormat="1" applyFont="1" applyFill="1" applyBorder="1" applyAlignment="1"/>
    <xf numFmtId="41" fontId="10" fillId="0" borderId="23" xfId="2" applyNumberFormat="1" applyFont="1" applyFill="1" applyBorder="1" applyAlignment="1">
      <alignment horizontal="left"/>
    </xf>
    <xf numFmtId="0" fontId="21" fillId="0" borderId="23" xfId="2" applyFont="1" applyFill="1" applyBorder="1" applyAlignment="1"/>
    <xf numFmtId="176" fontId="8" fillId="0" borderId="23" xfId="2" applyNumberFormat="1" applyFont="1" applyFill="1" applyBorder="1" applyAlignment="1"/>
    <xf numFmtId="41" fontId="21" fillId="0" borderId="0" xfId="2" applyNumberFormat="1" applyFont="1" applyFill="1" applyBorder="1" applyAlignment="1">
      <alignment horizontal="right"/>
    </xf>
    <xf numFmtId="41" fontId="21" fillId="0" borderId="0" xfId="2" applyNumberFormat="1" applyFont="1" applyFill="1" applyAlignment="1">
      <alignment horizontal="right"/>
    </xf>
    <xf numFmtId="41" fontId="21" fillId="0" borderId="0" xfId="2" applyNumberFormat="1" applyFont="1" applyFill="1" applyAlignment="1">
      <alignment horizontal="right" vertical="center"/>
    </xf>
    <xf numFmtId="41" fontId="21" fillId="0" borderId="0" xfId="2" applyNumberFormat="1" applyFont="1" applyFill="1" applyAlignment="1">
      <alignment horizontal="left"/>
    </xf>
    <xf numFmtId="176" fontId="10" fillId="0" borderId="0" xfId="2" applyNumberFormat="1" applyFont="1" applyFill="1" applyBorder="1" applyAlignment="1">
      <alignment horizontal="right" vertical="center"/>
    </xf>
    <xf numFmtId="176" fontId="8" fillId="0" borderId="0" xfId="2" applyNumberFormat="1" applyFont="1" applyFill="1" applyBorder="1" applyAlignment="1">
      <alignment vertical="center"/>
    </xf>
    <xf numFmtId="176" fontId="8" fillId="0" borderId="0" xfId="2" applyNumberFormat="1" applyFont="1" applyFill="1" applyAlignment="1">
      <alignment vertical="center"/>
    </xf>
    <xf numFmtId="0" fontId="8" fillId="0" borderId="0" xfId="2" applyFont="1" applyFill="1" applyAlignment="1">
      <alignment vertical="center"/>
    </xf>
    <xf numFmtId="176" fontId="10" fillId="0" borderId="0" xfId="2" quotePrefix="1" applyNumberFormat="1" applyFont="1" applyFill="1" applyBorder="1" applyAlignment="1">
      <alignment horizontal="left" vertical="center"/>
    </xf>
    <xf numFmtId="177" fontId="10" fillId="0" borderId="0" xfId="2" applyNumberFormat="1" applyFont="1" applyFill="1" applyBorder="1" applyAlignment="1">
      <alignment horizontal="left" vertical="center"/>
    </xf>
    <xf numFmtId="0" fontId="10" fillId="0" borderId="0" xfId="2" applyFont="1" applyFill="1" applyBorder="1" applyAlignment="1">
      <alignment horizontal="right" vertical="center"/>
    </xf>
    <xf numFmtId="176" fontId="10" fillId="0" borderId="0" xfId="2" applyNumberFormat="1" applyFont="1" applyFill="1" applyAlignment="1">
      <alignment horizontal="left" vertical="center"/>
    </xf>
    <xf numFmtId="176" fontId="10" fillId="0" borderId="0" xfId="2" applyNumberFormat="1" applyFont="1" applyFill="1" applyAlignment="1">
      <alignment horizontal="right" vertical="center"/>
    </xf>
    <xf numFmtId="176" fontId="8" fillId="0" borderId="13" xfId="2" applyNumberFormat="1" applyFont="1" applyFill="1" applyBorder="1" applyAlignment="1">
      <alignment horizontal="left"/>
    </xf>
    <xf numFmtId="176" fontId="15" fillId="0" borderId="0" xfId="2" quotePrefix="1" applyNumberFormat="1" applyFont="1" applyFill="1" applyBorder="1" applyAlignment="1"/>
    <xf numFmtId="41" fontId="23" fillId="0" borderId="14" xfId="2" applyNumberFormat="1" applyFont="1" applyFill="1" applyBorder="1" applyAlignment="1">
      <alignment horizontal="left"/>
    </xf>
    <xf numFmtId="176" fontId="23" fillId="0" borderId="0" xfId="2" applyNumberFormat="1" applyFont="1" applyFill="1" applyAlignment="1"/>
    <xf numFmtId="0" fontId="8" fillId="0" borderId="13" xfId="2" quotePrefix="1" applyFont="1" applyFill="1" applyBorder="1" applyAlignment="1">
      <alignment horizontal="left"/>
    </xf>
    <xf numFmtId="0" fontId="23" fillId="0" borderId="0" xfId="2" applyFont="1" applyFill="1" applyAlignment="1"/>
    <xf numFmtId="0" fontId="8" fillId="0" borderId="13" xfId="2" applyFont="1" applyFill="1" applyBorder="1" applyAlignment="1">
      <alignment horizontal="left"/>
    </xf>
    <xf numFmtId="176" fontId="15" fillId="0" borderId="0" xfId="2" applyNumberFormat="1" applyFont="1" applyFill="1" applyBorder="1" applyAlignment="1"/>
    <xf numFmtId="0" fontId="8" fillId="0" borderId="22" xfId="2" applyFont="1" applyFill="1" applyBorder="1" applyAlignment="1">
      <alignment horizontal="left"/>
    </xf>
    <xf numFmtId="41" fontId="23" fillId="0" borderId="44" xfId="2" applyNumberFormat="1" applyFont="1" applyFill="1" applyBorder="1" applyAlignment="1">
      <alignment horizontal="left"/>
    </xf>
    <xf numFmtId="0" fontId="8" fillId="0" borderId="10" xfId="2" applyFont="1" applyFill="1" applyBorder="1" applyAlignment="1">
      <alignment horizontal="left"/>
    </xf>
    <xf numFmtId="41" fontId="23" fillId="0" borderId="12" xfId="2" applyNumberFormat="1" applyFont="1" applyFill="1" applyBorder="1" applyAlignment="1">
      <alignment horizontal="left"/>
    </xf>
    <xf numFmtId="41" fontId="8" fillId="0" borderId="54" xfId="2" applyNumberFormat="1" applyFont="1" applyFill="1" applyBorder="1" applyAlignment="1">
      <alignment horizontal="right"/>
    </xf>
    <xf numFmtId="176" fontId="15" fillId="0" borderId="54" xfId="2" applyNumberFormat="1" applyFont="1" applyFill="1" applyBorder="1" applyAlignment="1"/>
    <xf numFmtId="176" fontId="25" fillId="0" borderId="0" xfId="2" quotePrefix="1" applyNumberFormat="1" applyFont="1" applyFill="1" applyBorder="1" applyAlignment="1">
      <alignment horizontal="distributed"/>
    </xf>
    <xf numFmtId="0" fontId="26" fillId="0" borderId="0" xfId="0" applyFont="1" applyFill="1" applyBorder="1" applyAlignment="1">
      <alignment horizontal="distributed"/>
    </xf>
    <xf numFmtId="177" fontId="10" fillId="0" borderId="0" xfId="2" applyNumberFormat="1" applyFont="1" applyFill="1" applyBorder="1" applyAlignment="1"/>
    <xf numFmtId="176" fontId="10" fillId="0" borderId="23" xfId="2" quotePrefix="1" applyNumberFormat="1" applyFont="1" applyFill="1" applyBorder="1" applyAlignment="1">
      <alignment horizontal="left"/>
    </xf>
    <xf numFmtId="177" fontId="10" fillId="0" borderId="23" xfId="2" applyNumberFormat="1" applyFont="1" applyFill="1" applyBorder="1" applyAlignment="1">
      <alignment horizontal="left"/>
    </xf>
    <xf numFmtId="0" fontId="8" fillId="0" borderId="0" xfId="3" applyFont="1" applyFill="1" applyBorder="1" applyAlignment="1">
      <alignment horizontal="distributed" vertical="distributed" textRotation="255" indent="1"/>
    </xf>
    <xf numFmtId="0" fontId="8" fillId="0" borderId="2" xfId="3" applyFont="1" applyFill="1" applyBorder="1" applyAlignment="1">
      <alignment horizontal="distributed" vertical="distributed" textRotation="255" indent="1"/>
    </xf>
    <xf numFmtId="0" fontId="8" fillId="0" borderId="7" xfId="3" applyFont="1" applyFill="1" applyBorder="1" applyAlignment="1">
      <alignment horizontal="distributed" vertical="distributed" textRotation="255" indent="1"/>
    </xf>
    <xf numFmtId="0" fontId="8" fillId="0" borderId="23" xfId="3" applyFont="1" applyFill="1" applyBorder="1" applyAlignment="1">
      <alignment horizontal="distributed" vertical="distributed" textRotation="255" indent="1"/>
    </xf>
    <xf numFmtId="0" fontId="7" fillId="0" borderId="5" xfId="3" applyFont="1" applyFill="1" applyBorder="1">
      <alignment vertical="center"/>
    </xf>
    <xf numFmtId="0" fontId="11" fillId="0" borderId="4" xfId="3" applyFont="1" applyFill="1" applyBorder="1" applyAlignment="1">
      <alignment horizontal="center" vertical="center" wrapText="1"/>
    </xf>
    <xf numFmtId="0" fontId="11" fillId="0" borderId="0" xfId="3" applyFont="1" applyFill="1" applyBorder="1" applyAlignment="1">
      <alignment horizontal="distributed" vertical="center" wrapText="1"/>
    </xf>
    <xf numFmtId="0" fontId="11" fillId="0" borderId="0" xfId="3" applyFont="1" applyFill="1" applyBorder="1">
      <alignment vertical="center"/>
    </xf>
    <xf numFmtId="176" fontId="15" fillId="0" borderId="7" xfId="2" applyNumberFormat="1" applyFont="1" applyFill="1" applyBorder="1" applyAlignment="1"/>
    <xf numFmtId="176" fontId="8" fillId="0" borderId="0" xfId="2" applyNumberFormat="1" applyFont="1" applyFill="1" applyBorder="1" applyAlignment="1">
      <alignment horizontal="left" vertical="center"/>
    </xf>
    <xf numFmtId="38" fontId="12" fillId="0" borderId="25" xfId="1" applyFont="1" applyFill="1" applyBorder="1" applyAlignment="1">
      <alignment horizontal="right" vertical="center" wrapText="1" indent="1"/>
    </xf>
    <xf numFmtId="176" fontId="8" fillId="0" borderId="0" xfId="2" applyNumberFormat="1" applyFont="1" applyFill="1" applyBorder="1" applyAlignment="1">
      <alignment horizontal="distributed"/>
    </xf>
    <xf numFmtId="177" fontId="8" fillId="0" borderId="0" xfId="2" applyNumberFormat="1" applyFont="1" applyFill="1" applyBorder="1" applyAlignment="1">
      <alignment horizontal="distributed"/>
    </xf>
    <xf numFmtId="184" fontId="15" fillId="0" borderId="0" xfId="2" applyNumberFormat="1" applyFont="1" applyFill="1" applyBorder="1" applyAlignment="1"/>
    <xf numFmtId="177" fontId="15" fillId="0" borderId="11" xfId="2" applyNumberFormat="1" applyFont="1" applyFill="1" applyBorder="1" applyAlignment="1">
      <alignment horizontal="distributed" vertical="center"/>
    </xf>
    <xf numFmtId="177" fontId="19" fillId="0" borderId="39" xfId="2" applyNumberFormat="1" applyFont="1" applyFill="1" applyBorder="1" applyAlignment="1">
      <alignment horizontal="center" vertical="center"/>
    </xf>
    <xf numFmtId="177" fontId="8" fillId="0" borderId="41" xfId="2" applyNumberFormat="1" applyFont="1" applyFill="1" applyBorder="1" applyAlignment="1">
      <alignment horizontal="center" vertical="center"/>
    </xf>
    <xf numFmtId="177" fontId="8" fillId="0" borderId="31" xfId="2" applyNumberFormat="1" applyFont="1" applyFill="1" applyBorder="1" applyAlignment="1">
      <alignment horizontal="distributed" vertical="center" wrapText="1"/>
    </xf>
    <xf numFmtId="177" fontId="19" fillId="0" borderId="41" xfId="2" applyNumberFormat="1" applyFont="1" applyFill="1" applyBorder="1" applyAlignment="1">
      <alignment horizontal="center" vertical="center"/>
    </xf>
    <xf numFmtId="177" fontId="15" fillId="0" borderId="32" xfId="2" applyNumberFormat="1" applyFont="1" applyFill="1" applyBorder="1" applyAlignment="1">
      <alignment horizontal="right" vertical="center"/>
    </xf>
    <xf numFmtId="0" fontId="8" fillId="0" borderId="20" xfId="2" applyFont="1" applyFill="1" applyBorder="1" applyAlignment="1">
      <alignment horizontal="distributed" vertical="center" wrapText="1" indent="1"/>
    </xf>
    <xf numFmtId="177" fontId="11" fillId="0" borderId="81" xfId="5" applyNumberFormat="1" applyFont="1" applyFill="1" applyBorder="1" applyAlignment="1">
      <alignment horizontal="right" vertical="center"/>
    </xf>
    <xf numFmtId="0" fontId="8" fillId="0" borderId="18" xfId="2" applyFont="1" applyFill="1" applyBorder="1" applyAlignment="1">
      <alignment horizontal="distributed" vertical="center" wrapText="1" indent="1"/>
    </xf>
    <xf numFmtId="176" fontId="8" fillId="0" borderId="16" xfId="2" applyNumberFormat="1" applyFont="1" applyFill="1" applyBorder="1" applyAlignment="1">
      <alignment horizontal="center" vertical="center"/>
    </xf>
    <xf numFmtId="176" fontId="8" fillId="0" borderId="31" xfId="2" applyNumberFormat="1" applyFont="1" applyFill="1" applyBorder="1" applyAlignment="1">
      <alignment horizontal="center" vertical="center"/>
    </xf>
    <xf numFmtId="176" fontId="8" fillId="0" borderId="2" xfId="2" applyNumberFormat="1" applyFont="1" applyFill="1" applyBorder="1" applyAlignment="1">
      <alignment horizontal="center" vertical="center"/>
    </xf>
    <xf numFmtId="176" fontId="8" fillId="0" borderId="7" xfId="2" applyNumberFormat="1" applyFont="1" applyFill="1" applyBorder="1" applyAlignment="1">
      <alignment horizontal="center" vertical="center"/>
    </xf>
    <xf numFmtId="0" fontId="11" fillId="0" borderId="3" xfId="3" applyFont="1" applyFill="1" applyBorder="1" applyAlignment="1">
      <alignment horizontal="right" vertical="center"/>
    </xf>
    <xf numFmtId="0" fontId="11" fillId="0" borderId="43" xfId="3" applyFont="1" applyFill="1" applyBorder="1" applyAlignment="1">
      <alignment horizontal="right" vertical="center"/>
    </xf>
    <xf numFmtId="41" fontId="12" fillId="0" borderId="0" xfId="4" applyNumberFormat="1" applyFont="1" applyFill="1" applyBorder="1" applyAlignment="1">
      <alignment horizontal="right" vertical="center"/>
    </xf>
    <xf numFmtId="41" fontId="12" fillId="0" borderId="5" xfId="4" applyNumberFormat="1" applyFont="1" applyFill="1" applyBorder="1" applyAlignment="1">
      <alignment horizontal="right" vertical="center"/>
    </xf>
    <xf numFmtId="41" fontId="12" fillId="0" borderId="14" xfId="4" applyNumberFormat="1" applyFont="1" applyFill="1" applyBorder="1" applyAlignment="1">
      <alignment horizontal="right" vertical="center"/>
    </xf>
    <xf numFmtId="0" fontId="8" fillId="0" borderId="13" xfId="3" applyFont="1" applyFill="1" applyBorder="1" applyAlignment="1">
      <alignment horizontal="distributed" vertical="center" indent="1"/>
    </xf>
    <xf numFmtId="0" fontId="8" fillId="0" borderId="0" xfId="3" applyFont="1" applyFill="1" applyBorder="1" applyAlignment="1">
      <alignment horizontal="distributed" vertical="center" indent="1"/>
    </xf>
    <xf numFmtId="0" fontId="8" fillId="0" borderId="5" xfId="3" applyFont="1" applyFill="1" applyBorder="1" applyAlignment="1">
      <alignment horizontal="distributed" vertical="center" indent="1"/>
    </xf>
    <xf numFmtId="0" fontId="8" fillId="0" borderId="0" xfId="3" applyFont="1" applyFill="1" applyBorder="1" applyAlignment="1">
      <alignment horizontal="left" vertical="center"/>
    </xf>
    <xf numFmtId="0" fontId="8" fillId="0" borderId="35" xfId="3" applyFont="1" applyFill="1" applyBorder="1" applyAlignment="1">
      <alignment horizontal="center" vertical="center"/>
    </xf>
    <xf numFmtId="0" fontId="8" fillId="0" borderId="8" xfId="3" applyFont="1" applyFill="1" applyBorder="1" applyAlignment="1">
      <alignment horizontal="distributed" vertical="center" indent="1"/>
    </xf>
    <xf numFmtId="180" fontId="12" fillId="0" borderId="0" xfId="3" applyNumberFormat="1" applyFont="1" applyFill="1" applyBorder="1" applyAlignment="1">
      <alignment vertical="center"/>
    </xf>
    <xf numFmtId="180" fontId="12" fillId="0" borderId="16" xfId="3" applyNumberFormat="1" applyFont="1" applyFill="1" applyBorder="1" applyAlignment="1">
      <alignment vertical="center"/>
    </xf>
    <xf numFmtId="180" fontId="12" fillId="0" borderId="9" xfId="3" applyNumberFormat="1" applyFont="1" applyFill="1" applyBorder="1" applyAlignment="1">
      <alignment vertical="center"/>
    </xf>
    <xf numFmtId="38" fontId="8" fillId="0" borderId="2" xfId="5" applyFont="1" applyFill="1" applyBorder="1" applyAlignment="1">
      <alignment horizontal="distributed" vertical="center" wrapText="1" indent="1"/>
    </xf>
    <xf numFmtId="177" fontId="15" fillId="0" borderId="7" xfId="2" applyNumberFormat="1" applyFont="1" applyFill="1" applyBorder="1" applyAlignment="1">
      <alignment horizontal="distributed" vertical="center"/>
    </xf>
    <xf numFmtId="0" fontId="28" fillId="0" borderId="0" xfId="2" applyFont="1" applyFill="1" applyAlignment="1">
      <alignment vertical="top"/>
    </xf>
    <xf numFmtId="176" fontId="8" fillId="0" borderId="0" xfId="2" applyNumberFormat="1" applyFont="1" applyFill="1" applyBorder="1" applyAlignment="1">
      <alignment horizontal="distributed"/>
    </xf>
    <xf numFmtId="177" fontId="8" fillId="0" borderId="0" xfId="2" applyNumberFormat="1" applyFont="1" applyFill="1" applyBorder="1" applyAlignment="1">
      <alignment horizontal="distributed"/>
    </xf>
    <xf numFmtId="176" fontId="8" fillId="0" borderId="0" xfId="2" applyNumberFormat="1" applyFont="1" applyFill="1" applyBorder="1" applyAlignment="1">
      <alignment horizontal="center" shrinkToFit="1"/>
    </xf>
    <xf numFmtId="176" fontId="8" fillId="0" borderId="0" xfId="2" applyNumberFormat="1" applyFont="1" applyFill="1" applyBorder="1" applyAlignment="1">
      <alignment horizontal="left" vertical="center"/>
    </xf>
    <xf numFmtId="38" fontId="11" fillId="0" borderId="2" xfId="5" applyFont="1" applyFill="1" applyBorder="1" applyAlignment="1">
      <alignment horizontal="right" vertical="center"/>
    </xf>
    <xf numFmtId="38" fontId="11" fillId="0" borderId="72" xfId="5" applyFont="1" applyFill="1" applyBorder="1" applyAlignment="1">
      <alignment horizontal="right" vertical="center" wrapText="1"/>
    </xf>
    <xf numFmtId="177" fontId="11" fillId="0" borderId="72" xfId="5" applyNumberFormat="1" applyFont="1" applyFill="1" applyBorder="1" applyAlignment="1">
      <alignment horizontal="right" vertical="center"/>
    </xf>
    <xf numFmtId="0" fontId="8" fillId="0" borderId="21" xfId="2" applyFont="1" applyFill="1" applyBorder="1" applyAlignment="1">
      <alignment horizontal="distributed" vertical="center" wrapText="1" indent="1"/>
    </xf>
    <xf numFmtId="38" fontId="8" fillId="0" borderId="7" xfId="5" applyFont="1" applyFill="1" applyBorder="1" applyAlignment="1">
      <alignment horizontal="distributed" vertical="center" wrapText="1" indent="1"/>
    </xf>
    <xf numFmtId="178" fontId="25" fillId="0" borderId="0" xfId="2" applyNumberFormat="1" applyFont="1" applyFill="1" applyBorder="1" applyAlignment="1">
      <alignment vertical="center"/>
    </xf>
    <xf numFmtId="38" fontId="25" fillId="0" borderId="0" xfId="1" applyFont="1" applyFill="1" applyBorder="1" applyAlignment="1">
      <alignment horizontal="right" vertical="center"/>
    </xf>
    <xf numFmtId="41" fontId="12" fillId="0" borderId="0" xfId="3" applyNumberFormat="1" applyFont="1" applyFill="1" applyBorder="1" applyAlignment="1">
      <alignment horizontal="right" vertical="center"/>
    </xf>
    <xf numFmtId="41" fontId="12" fillId="0" borderId="5" xfId="3" applyNumberFormat="1" applyFont="1" applyFill="1" applyBorder="1" applyAlignment="1">
      <alignment horizontal="right" vertical="center"/>
    </xf>
    <xf numFmtId="41" fontId="12" fillId="0" borderId="4" xfId="3" applyNumberFormat="1" applyFont="1" applyFill="1" applyBorder="1" applyAlignment="1">
      <alignment horizontal="right" vertical="center"/>
    </xf>
    <xf numFmtId="41" fontId="12" fillId="0" borderId="4" xfId="3" applyNumberFormat="1" applyFont="1" applyFill="1" applyBorder="1" applyAlignment="1">
      <alignment horizontal="center" vertical="center"/>
    </xf>
    <xf numFmtId="41" fontId="12" fillId="0" borderId="0" xfId="3" applyNumberFormat="1" applyFont="1" applyFill="1" applyBorder="1" applyAlignment="1">
      <alignment horizontal="center" vertical="center"/>
    </xf>
    <xf numFmtId="41" fontId="12" fillId="0" borderId="5" xfId="3" applyNumberFormat="1" applyFont="1" applyFill="1" applyBorder="1" applyAlignment="1">
      <alignment horizontal="center" vertical="center"/>
    </xf>
    <xf numFmtId="41" fontId="12" fillId="0" borderId="4" xfId="4" applyNumberFormat="1" applyFont="1" applyFill="1" applyBorder="1" applyAlignment="1">
      <alignment horizontal="center" vertical="center"/>
    </xf>
    <xf numFmtId="41" fontId="12" fillId="0" borderId="0" xfId="4" applyNumberFormat="1" applyFont="1" applyFill="1" applyBorder="1" applyAlignment="1">
      <alignment horizontal="center" vertical="center"/>
    </xf>
    <xf numFmtId="41" fontId="12" fillId="0" borderId="5" xfId="4" applyNumberFormat="1" applyFont="1" applyFill="1" applyBorder="1" applyAlignment="1">
      <alignment horizontal="center" vertical="center"/>
    </xf>
    <xf numFmtId="41" fontId="12" fillId="0" borderId="14" xfId="4" applyNumberFormat="1" applyFont="1" applyFill="1" applyBorder="1" applyAlignment="1">
      <alignment horizontal="center" vertical="center"/>
    </xf>
    <xf numFmtId="182" fontId="12" fillId="0" borderId="4" xfId="3" applyNumberFormat="1" applyFont="1" applyFill="1" applyBorder="1" applyAlignment="1">
      <alignment horizontal="right" vertical="center"/>
    </xf>
    <xf numFmtId="182" fontId="12" fillId="0" borderId="0" xfId="3" applyNumberFormat="1" applyFont="1" applyFill="1" applyBorder="1" applyAlignment="1">
      <alignment horizontal="right" vertical="center"/>
    </xf>
    <xf numFmtId="182" fontId="12" fillId="0" borderId="5" xfId="3" applyNumberFormat="1" applyFont="1" applyFill="1" applyBorder="1" applyAlignment="1">
      <alignment horizontal="right" vertical="center"/>
    </xf>
    <xf numFmtId="180" fontId="12" fillId="0" borderId="26" xfId="3" applyNumberFormat="1" applyFont="1" applyFill="1" applyBorder="1" applyAlignment="1">
      <alignment vertical="center"/>
    </xf>
    <xf numFmtId="180" fontId="12" fillId="0" borderId="16" xfId="3" applyNumberFormat="1" applyFont="1" applyFill="1" applyBorder="1" applyAlignment="1">
      <alignment vertical="center"/>
    </xf>
    <xf numFmtId="180" fontId="12" fillId="0" borderId="51" xfId="3" applyNumberFormat="1" applyFont="1" applyFill="1" applyBorder="1" applyAlignment="1">
      <alignment vertical="center"/>
    </xf>
    <xf numFmtId="180" fontId="12" fillId="0" borderId="52" xfId="3" applyNumberFormat="1" applyFont="1" applyFill="1" applyBorder="1" applyAlignment="1">
      <alignment vertical="center"/>
    </xf>
    <xf numFmtId="38" fontId="8" fillId="0" borderId="19" xfId="5" applyFont="1" applyFill="1" applyBorder="1" applyAlignment="1">
      <alignment horizontal="center" vertical="center" wrapText="1"/>
    </xf>
    <xf numFmtId="178" fontId="21" fillId="2" borderId="0" xfId="2" applyNumberFormat="1" applyFont="1" applyFill="1" applyBorder="1" applyAlignment="1">
      <alignment vertical="center"/>
    </xf>
    <xf numFmtId="176" fontId="8" fillId="2" borderId="7" xfId="2" applyNumberFormat="1" applyFont="1" applyFill="1" applyBorder="1" applyAlignment="1"/>
    <xf numFmtId="41" fontId="8" fillId="2" borderId="0" xfId="2" applyNumberFormat="1" applyFont="1" applyFill="1" applyBorder="1" applyAlignment="1">
      <alignment horizontal="left"/>
    </xf>
    <xf numFmtId="41" fontId="8" fillId="2" borderId="0" xfId="2" applyNumberFormat="1" applyFont="1" applyFill="1" applyBorder="1" applyAlignment="1">
      <alignment horizontal="right"/>
    </xf>
    <xf numFmtId="176" fontId="8" fillId="2" borderId="0" xfId="2" applyNumberFormat="1" applyFont="1" applyFill="1" applyBorder="1" applyAlignment="1"/>
    <xf numFmtId="38" fontId="8" fillId="0" borderId="73" xfId="5" applyFont="1" applyFill="1" applyBorder="1" applyAlignment="1">
      <alignment horizontal="center" vertical="center" wrapText="1"/>
    </xf>
    <xf numFmtId="0" fontId="8" fillId="0" borderId="4" xfId="0" applyFont="1" applyFill="1" applyBorder="1" applyAlignment="1">
      <alignment vertical="center"/>
    </xf>
    <xf numFmtId="0" fontId="8" fillId="0" borderId="4" xfId="0" applyFont="1" applyFill="1" applyBorder="1" applyAlignment="1">
      <alignment horizontal="left" vertical="center" indent="1"/>
    </xf>
    <xf numFmtId="0" fontId="8" fillId="0" borderId="0" xfId="0" applyFont="1" applyFill="1" applyBorder="1" applyAlignment="1">
      <alignment vertical="center"/>
    </xf>
    <xf numFmtId="0" fontId="8" fillId="0" borderId="0" xfId="0" applyFont="1" applyFill="1" applyBorder="1" applyAlignment="1">
      <alignment horizontal="left" vertical="center" indent="1"/>
    </xf>
    <xf numFmtId="38" fontId="8" fillId="0" borderId="73" xfId="5" applyFont="1" applyFill="1" applyBorder="1" applyAlignment="1">
      <alignment horizontal="right" vertical="center" indent="1"/>
    </xf>
    <xf numFmtId="177" fontId="8" fillId="0" borderId="73" xfId="5" applyNumberFormat="1" applyFont="1" applyFill="1" applyBorder="1" applyAlignment="1">
      <alignment horizontal="right" vertical="center" indent="1"/>
    </xf>
    <xf numFmtId="0" fontId="11" fillId="0" borderId="3" xfId="3" applyFont="1" applyFill="1" applyBorder="1" applyAlignment="1">
      <alignment horizontal="right" vertical="center"/>
    </xf>
    <xf numFmtId="0" fontId="8" fillId="0" borderId="1" xfId="3" applyFont="1" applyFill="1" applyBorder="1" applyAlignment="1">
      <alignment horizontal="center" vertical="center"/>
    </xf>
    <xf numFmtId="0" fontId="8" fillId="0" borderId="2" xfId="3" applyFont="1" applyFill="1" applyBorder="1" applyAlignment="1">
      <alignment horizontal="center" vertical="center"/>
    </xf>
    <xf numFmtId="0" fontId="8" fillId="0" borderId="6" xfId="3" applyFont="1" applyFill="1" applyBorder="1" applyAlignment="1">
      <alignment horizontal="center" vertical="center"/>
    </xf>
    <xf numFmtId="0" fontId="8" fillId="0" borderId="7" xfId="3" applyFont="1" applyFill="1" applyBorder="1" applyAlignment="1">
      <alignment horizontal="center" vertical="center"/>
    </xf>
    <xf numFmtId="0" fontId="8" fillId="0" borderId="13" xfId="3" applyFont="1" applyFill="1" applyBorder="1" applyAlignment="1">
      <alignment horizontal="distributed" vertical="center" indent="1"/>
    </xf>
    <xf numFmtId="0" fontId="8" fillId="0" borderId="0" xfId="3" applyFont="1" applyFill="1" applyBorder="1" applyAlignment="1">
      <alignment horizontal="distributed" vertical="center" indent="1"/>
    </xf>
    <xf numFmtId="0" fontId="8" fillId="0" borderId="5" xfId="3" applyFont="1" applyFill="1" applyBorder="1" applyAlignment="1">
      <alignment horizontal="distributed" vertical="center" indent="1"/>
    </xf>
    <xf numFmtId="0" fontId="8" fillId="0" borderId="0" xfId="3" applyFont="1" applyFill="1" applyBorder="1" applyAlignment="1">
      <alignment horizontal="left" vertical="center" indent="1"/>
    </xf>
    <xf numFmtId="0" fontId="8" fillId="0" borderId="5" xfId="3" applyFont="1" applyFill="1" applyBorder="1" applyAlignment="1">
      <alignment horizontal="left" vertical="center" indent="1"/>
    </xf>
    <xf numFmtId="0" fontId="8" fillId="0" borderId="8" xfId="3" applyFont="1" applyFill="1" applyBorder="1" applyAlignment="1">
      <alignment horizontal="center" vertical="center"/>
    </xf>
    <xf numFmtId="0" fontId="8" fillId="0" borderId="3" xfId="3" applyFont="1" applyFill="1" applyBorder="1" applyAlignment="1">
      <alignment horizontal="center" vertical="center"/>
    </xf>
    <xf numFmtId="38" fontId="8" fillId="0" borderId="19" xfId="5" applyFont="1" applyFill="1" applyBorder="1" applyAlignment="1">
      <alignment horizontal="right" vertical="center" indent="1"/>
    </xf>
    <xf numFmtId="38" fontId="8" fillId="0" borderId="78" xfId="5" applyFont="1" applyFill="1" applyBorder="1" applyAlignment="1">
      <alignment horizontal="right" vertical="center" indent="1"/>
    </xf>
    <xf numFmtId="38" fontId="8" fillId="0" borderId="20" xfId="5" applyFont="1" applyFill="1" applyBorder="1" applyAlignment="1">
      <alignment horizontal="right" vertical="center" indent="1"/>
    </xf>
    <xf numFmtId="177" fontId="8" fillId="0" borderId="19" xfId="5" applyNumberFormat="1" applyFont="1" applyFill="1" applyBorder="1" applyAlignment="1">
      <alignment horizontal="right" vertical="center" indent="1"/>
    </xf>
    <xf numFmtId="0" fontId="8" fillId="0" borderId="0" xfId="0" applyFont="1" applyFill="1" applyAlignment="1">
      <alignment vertical="center"/>
    </xf>
    <xf numFmtId="0" fontId="8" fillId="0" borderId="5" xfId="0" applyFont="1" applyFill="1" applyBorder="1" applyAlignment="1">
      <alignment vertical="center"/>
    </xf>
    <xf numFmtId="0" fontId="8" fillId="3" borderId="0" xfId="0" applyFont="1" applyFill="1" applyAlignment="1">
      <alignment vertical="center"/>
    </xf>
    <xf numFmtId="0" fontId="8" fillId="0" borderId="5" xfId="0" applyFont="1" applyFill="1" applyBorder="1" applyAlignment="1">
      <alignment horizontal="left" vertical="center" indent="1"/>
    </xf>
    <xf numFmtId="177" fontId="8" fillId="0" borderId="73" xfId="5" applyNumberFormat="1" applyFont="1" applyFill="1" applyBorder="1" applyAlignment="1">
      <alignment horizontal="right" vertical="center" indent="1"/>
    </xf>
    <xf numFmtId="38" fontId="8" fillId="0" borderId="72" xfId="5" applyFont="1" applyFill="1" applyBorder="1" applyAlignment="1">
      <alignment horizontal="center" vertical="center" wrapText="1"/>
    </xf>
    <xf numFmtId="0" fontId="21" fillId="0" borderId="2" xfId="2" applyFont="1" applyFill="1" applyBorder="1" applyAlignment="1">
      <alignment horizontal="right" vertical="center"/>
    </xf>
    <xf numFmtId="178" fontId="21" fillId="0" borderId="2" xfId="2" applyNumberFormat="1" applyFont="1" applyFill="1" applyBorder="1" applyAlignment="1">
      <alignment vertical="center"/>
    </xf>
    <xf numFmtId="0" fontId="8" fillId="0" borderId="6" xfId="0" applyFont="1" applyFill="1" applyBorder="1" applyAlignment="1">
      <alignment vertical="center"/>
    </xf>
    <xf numFmtId="0" fontId="30" fillId="0" borderId="4" xfId="3" applyFont="1" applyFill="1" applyBorder="1" applyAlignment="1">
      <alignment horizontal="right" vertical="center"/>
    </xf>
    <xf numFmtId="41" fontId="30" fillId="0" borderId="4" xfId="3" applyNumberFormat="1" applyFont="1" applyFill="1" applyBorder="1" applyAlignment="1">
      <alignment horizontal="right" vertical="center"/>
    </xf>
    <xf numFmtId="0" fontId="8" fillId="0" borderId="1" xfId="3" applyFont="1" applyFill="1" applyBorder="1" applyAlignment="1">
      <alignment horizontal="right" vertical="center"/>
    </xf>
    <xf numFmtId="0" fontId="8" fillId="0" borderId="2" xfId="3" applyFont="1" applyFill="1" applyBorder="1" applyAlignment="1">
      <alignment horizontal="right" vertical="center"/>
    </xf>
    <xf numFmtId="0" fontId="8" fillId="0" borderId="3" xfId="3" applyFont="1" applyFill="1" applyBorder="1" applyAlignment="1">
      <alignment horizontal="right" vertical="center"/>
    </xf>
    <xf numFmtId="0" fontId="8" fillId="0" borderId="4" xfId="3" applyFont="1" applyFill="1" applyBorder="1" applyAlignment="1">
      <alignment horizontal="right" vertical="center"/>
    </xf>
    <xf numFmtId="0" fontId="8" fillId="0" borderId="0" xfId="3" applyFont="1" applyFill="1" applyBorder="1" applyAlignment="1">
      <alignment horizontal="right" vertical="center"/>
    </xf>
    <xf numFmtId="0" fontId="8" fillId="0" borderId="5" xfId="3" applyFont="1" applyFill="1" applyBorder="1" applyAlignment="1">
      <alignment horizontal="right" vertical="center"/>
    </xf>
    <xf numFmtId="0" fontId="8" fillId="0" borderId="4" xfId="3" applyFont="1" applyFill="1" applyBorder="1" applyAlignment="1">
      <alignment horizontal="center" vertical="center"/>
    </xf>
    <xf numFmtId="0" fontId="8" fillId="0" borderId="0" xfId="3" applyFont="1" applyFill="1" applyBorder="1" applyAlignment="1">
      <alignment horizontal="center" vertical="center"/>
    </xf>
    <xf numFmtId="0" fontId="8" fillId="0" borderId="14" xfId="3" applyFont="1" applyFill="1" applyBorder="1" applyAlignment="1">
      <alignment horizontal="center" vertical="center"/>
    </xf>
    <xf numFmtId="0" fontId="8" fillId="0" borderId="6" xfId="3" applyFont="1" applyFill="1" applyBorder="1" applyAlignment="1">
      <alignment horizontal="center" vertical="center"/>
    </xf>
    <xf numFmtId="0" fontId="8" fillId="0" borderId="7" xfId="3" applyFont="1" applyFill="1" applyBorder="1" applyAlignment="1">
      <alignment horizontal="center" vertical="center"/>
    </xf>
    <xf numFmtId="0" fontId="8" fillId="0" borderId="46" xfId="3" applyFont="1" applyFill="1" applyBorder="1" applyAlignment="1">
      <alignment horizontal="center" vertical="center"/>
    </xf>
    <xf numFmtId="0" fontId="8" fillId="0" borderId="13" xfId="3" applyFont="1" applyFill="1" applyBorder="1" applyAlignment="1">
      <alignment horizontal="distributed" vertical="center" indent="1"/>
    </xf>
    <xf numFmtId="0" fontId="8" fillId="0" borderId="0" xfId="3" applyFont="1" applyFill="1" applyBorder="1" applyAlignment="1">
      <alignment horizontal="distributed" vertical="center" indent="1"/>
    </xf>
    <xf numFmtId="0" fontId="8" fillId="0" borderId="5" xfId="3" applyFont="1" applyFill="1" applyBorder="1" applyAlignment="1">
      <alignment horizontal="distributed" vertical="center" indent="1"/>
    </xf>
    <xf numFmtId="0" fontId="8" fillId="0" borderId="8" xfId="3" applyFont="1" applyFill="1" applyBorder="1" applyAlignment="1">
      <alignment horizontal="distributed" vertical="center" indent="1"/>
    </xf>
    <xf numFmtId="0" fontId="8" fillId="0" borderId="24" xfId="3" applyFont="1" applyFill="1" applyBorder="1" applyAlignment="1">
      <alignment horizontal="distributed" vertical="center" indent="1"/>
    </xf>
    <xf numFmtId="0" fontId="8" fillId="0" borderId="19" xfId="2" applyFont="1" applyFill="1" applyBorder="1" applyAlignment="1">
      <alignment horizontal="left" vertical="center" indent="1"/>
    </xf>
    <xf numFmtId="0" fontId="8" fillId="0" borderId="20" xfId="2" applyFont="1" applyFill="1" applyBorder="1" applyAlignment="1">
      <alignment horizontal="left" vertical="center" indent="1"/>
    </xf>
    <xf numFmtId="176" fontId="9" fillId="0" borderId="0" xfId="2" applyNumberFormat="1" applyFont="1" applyFill="1" applyBorder="1" applyAlignment="1">
      <alignment horizontal="center" vertical="center"/>
    </xf>
    <xf numFmtId="0" fontId="17" fillId="0" borderId="19" xfId="2" applyFont="1" applyFill="1" applyBorder="1" applyAlignment="1">
      <alignment horizontal="left" vertical="center" indent="1"/>
    </xf>
    <xf numFmtId="0" fontId="17" fillId="0" borderId="20" xfId="2" applyFont="1" applyFill="1" applyBorder="1" applyAlignment="1">
      <alignment horizontal="left" vertical="center" indent="1"/>
    </xf>
    <xf numFmtId="176" fontId="6" fillId="0" borderId="13" xfId="2" applyNumberFormat="1" applyFont="1" applyFill="1" applyBorder="1" applyAlignment="1">
      <alignment horizontal="center" vertical="center"/>
    </xf>
    <xf numFmtId="176" fontId="6" fillId="0" borderId="0" xfId="2" applyNumberFormat="1" applyFont="1" applyFill="1" applyBorder="1" applyAlignment="1">
      <alignment horizontal="center" vertical="center"/>
    </xf>
    <xf numFmtId="176" fontId="6" fillId="0" borderId="14" xfId="2" applyNumberFormat="1" applyFont="1" applyFill="1" applyBorder="1" applyAlignment="1">
      <alignment horizontal="center" vertical="center"/>
    </xf>
    <xf numFmtId="176" fontId="8" fillId="0" borderId="15" xfId="2" applyNumberFormat="1" applyFont="1" applyFill="1" applyBorder="1" applyAlignment="1">
      <alignment horizontal="center" vertical="center"/>
    </xf>
    <xf numFmtId="176" fontId="8" fillId="0" borderId="16" xfId="2" applyNumberFormat="1" applyFont="1" applyFill="1" applyBorder="1" applyAlignment="1">
      <alignment horizontal="center" vertical="center"/>
    </xf>
    <xf numFmtId="176" fontId="8" fillId="0" borderId="17" xfId="2" applyNumberFormat="1" applyFont="1" applyFill="1" applyBorder="1" applyAlignment="1">
      <alignment horizontal="center" vertical="center"/>
    </xf>
    <xf numFmtId="176" fontId="8" fillId="0" borderId="18" xfId="2" applyNumberFormat="1" applyFont="1" applyFill="1" applyBorder="1" applyAlignment="1">
      <alignment horizontal="center" vertical="center" shrinkToFit="1"/>
    </xf>
    <xf numFmtId="176" fontId="8" fillId="0" borderId="16" xfId="2" applyNumberFormat="1" applyFont="1" applyFill="1" applyBorder="1" applyAlignment="1">
      <alignment horizontal="center" vertical="center" shrinkToFit="1"/>
    </xf>
    <xf numFmtId="176" fontId="8" fillId="0" borderId="17" xfId="2" applyNumberFormat="1" applyFont="1" applyFill="1" applyBorder="1" applyAlignment="1">
      <alignment horizontal="center" vertical="center" shrinkToFit="1"/>
    </xf>
    <xf numFmtId="176" fontId="8" fillId="0" borderId="19" xfId="2" applyNumberFormat="1" applyFont="1" applyFill="1" applyBorder="1" applyAlignment="1">
      <alignment horizontal="center" vertical="center"/>
    </xf>
    <xf numFmtId="176" fontId="8" fillId="0" borderId="20" xfId="2" applyNumberFormat="1" applyFont="1" applyFill="1" applyBorder="1" applyAlignment="1">
      <alignment horizontal="center" vertical="center"/>
    </xf>
    <xf numFmtId="0" fontId="8" fillId="0" borderId="28" xfId="2" applyFont="1" applyFill="1" applyBorder="1" applyAlignment="1">
      <alignment horizontal="left" vertical="center" wrapText="1" indent="1"/>
    </xf>
    <xf numFmtId="0" fontId="8" fillId="0" borderId="28" xfId="2" applyFont="1" applyFill="1" applyBorder="1" applyAlignment="1">
      <alignment horizontal="left" vertical="center" indent="1"/>
    </xf>
    <xf numFmtId="0" fontId="8" fillId="0" borderId="29" xfId="2" applyFont="1" applyFill="1" applyBorder="1" applyAlignment="1">
      <alignment horizontal="left" vertical="center" indent="1"/>
    </xf>
    <xf numFmtId="176" fontId="8" fillId="0" borderId="30" xfId="2" applyNumberFormat="1" applyFont="1" applyFill="1" applyBorder="1" applyAlignment="1">
      <alignment horizontal="center" vertical="center"/>
    </xf>
    <xf numFmtId="176" fontId="8" fillId="0" borderId="31" xfId="2" applyNumberFormat="1" applyFont="1" applyFill="1" applyBorder="1" applyAlignment="1">
      <alignment horizontal="center" vertical="center"/>
    </xf>
    <xf numFmtId="176" fontId="8" fillId="0" borderId="32" xfId="2" applyNumberFormat="1" applyFont="1" applyFill="1" applyBorder="1" applyAlignment="1">
      <alignment horizontal="center" vertical="center" shrinkToFit="1"/>
    </xf>
    <xf numFmtId="176" fontId="8" fillId="0" borderId="31" xfId="2" applyNumberFormat="1" applyFont="1" applyFill="1" applyBorder="1" applyAlignment="1">
      <alignment horizontal="center" vertical="center" shrinkToFit="1"/>
    </xf>
    <xf numFmtId="176" fontId="8" fillId="0" borderId="33" xfId="2" applyNumberFormat="1" applyFont="1" applyFill="1" applyBorder="1" applyAlignment="1">
      <alignment horizontal="center" vertical="center"/>
    </xf>
    <xf numFmtId="176" fontId="8" fillId="0" borderId="34" xfId="2" applyNumberFormat="1" applyFont="1" applyFill="1" applyBorder="1" applyAlignment="1">
      <alignment horizontal="center" vertical="center"/>
    </xf>
    <xf numFmtId="0" fontId="8" fillId="0" borderId="18" xfId="2" applyFont="1" applyFill="1" applyBorder="1" applyAlignment="1">
      <alignment horizontal="left" vertical="center" wrapText="1" indent="1"/>
    </xf>
    <xf numFmtId="0" fontId="8" fillId="0" borderId="16" xfId="2" applyFont="1" applyFill="1" applyBorder="1" applyAlignment="1">
      <alignment horizontal="left" vertical="center" wrapText="1" indent="1"/>
    </xf>
    <xf numFmtId="0" fontId="8" fillId="0" borderId="35" xfId="2" applyFont="1" applyFill="1" applyBorder="1" applyAlignment="1">
      <alignment horizontal="left" vertical="center" wrapText="1" indent="1"/>
    </xf>
    <xf numFmtId="0" fontId="8" fillId="0" borderId="33" xfId="2" applyFont="1" applyFill="1" applyBorder="1" applyAlignment="1">
      <alignment horizontal="left" vertical="center" wrapText="1" indent="1"/>
    </xf>
    <xf numFmtId="0" fontId="8" fillId="0" borderId="34" xfId="2" applyFont="1" applyFill="1" applyBorder="1" applyAlignment="1">
      <alignment horizontal="left" vertical="center" wrapText="1" indent="1"/>
    </xf>
    <xf numFmtId="0" fontId="8" fillId="0" borderId="19" xfId="2" applyFont="1" applyFill="1" applyBorder="1" applyAlignment="1">
      <alignment horizontal="left" vertical="center" wrapText="1" indent="1"/>
    </xf>
    <xf numFmtId="0" fontId="8" fillId="0" borderId="20" xfId="2" applyFont="1" applyFill="1" applyBorder="1" applyAlignment="1">
      <alignment horizontal="left" vertical="center" wrapText="1" indent="1"/>
    </xf>
    <xf numFmtId="177" fontId="6" fillId="0" borderId="15" xfId="2" applyNumberFormat="1" applyFont="1" applyFill="1" applyBorder="1" applyAlignment="1">
      <alignment horizontal="center" vertical="center"/>
    </xf>
    <xf numFmtId="177" fontId="6" fillId="0" borderId="16" xfId="2" applyNumberFormat="1" applyFont="1" applyFill="1" applyBorder="1" applyAlignment="1">
      <alignment horizontal="center" vertical="center"/>
    </xf>
    <xf numFmtId="177" fontId="6" fillId="0" borderId="35" xfId="2" applyNumberFormat="1" applyFont="1" applyFill="1" applyBorder="1" applyAlignment="1">
      <alignment horizontal="center" vertical="center"/>
    </xf>
    <xf numFmtId="0" fontId="8" fillId="0" borderId="37" xfId="2" applyFont="1" applyFill="1" applyBorder="1" applyAlignment="1">
      <alignment horizontal="left" vertical="center" wrapText="1" indent="1"/>
    </xf>
    <xf numFmtId="0" fontId="8" fillId="0" borderId="38" xfId="2" applyFont="1" applyFill="1" applyBorder="1" applyAlignment="1">
      <alignment horizontal="left" vertical="center" wrapText="1" indent="1"/>
    </xf>
    <xf numFmtId="0" fontId="8" fillId="0" borderId="0" xfId="2" applyFont="1" applyFill="1" applyBorder="1" applyAlignment="1">
      <alignment horizontal="left" vertical="center" indent="1"/>
    </xf>
    <xf numFmtId="0" fontId="8" fillId="0" borderId="14" xfId="2" applyFont="1" applyFill="1" applyBorder="1" applyAlignment="1">
      <alignment horizontal="left" vertical="center" indent="1"/>
    </xf>
    <xf numFmtId="0" fontId="8" fillId="0" borderId="37" xfId="2" applyFont="1" applyFill="1" applyBorder="1" applyAlignment="1">
      <alignment horizontal="left" vertical="center" indent="1"/>
    </xf>
    <xf numFmtId="0" fontId="8" fillId="0" borderId="38" xfId="2" applyFont="1" applyFill="1" applyBorder="1" applyAlignment="1">
      <alignment horizontal="left" vertical="center" indent="1"/>
    </xf>
    <xf numFmtId="176" fontId="8" fillId="0" borderId="21" xfId="2" applyNumberFormat="1" applyFont="1" applyFill="1" applyBorder="1" applyAlignment="1">
      <alignment horizontal="center" vertical="center"/>
    </xf>
    <xf numFmtId="176" fontId="8" fillId="0" borderId="2" xfId="2" applyNumberFormat="1" applyFont="1" applyFill="1" applyBorder="1" applyAlignment="1">
      <alignment horizontal="center" vertical="center"/>
    </xf>
    <xf numFmtId="176" fontId="8" fillId="0" borderId="2" xfId="2" applyNumberFormat="1" applyFont="1" applyFill="1" applyBorder="1" applyAlignment="1">
      <alignment horizontal="center" vertical="center" shrinkToFit="1"/>
    </xf>
    <xf numFmtId="176" fontId="8" fillId="0" borderId="43" xfId="2" applyNumberFormat="1" applyFont="1" applyFill="1" applyBorder="1" applyAlignment="1">
      <alignment horizontal="center" vertical="center"/>
    </xf>
    <xf numFmtId="0" fontId="8" fillId="0" borderId="18" xfId="2" applyFont="1" applyFill="1" applyBorder="1" applyAlignment="1">
      <alignment horizontal="left" vertical="center"/>
    </xf>
    <xf numFmtId="0" fontId="8" fillId="0" borderId="16" xfId="2" applyFont="1" applyFill="1" applyBorder="1" applyAlignment="1">
      <alignment horizontal="left" vertical="center"/>
    </xf>
    <xf numFmtId="0" fontId="8" fillId="0" borderId="35" xfId="2" applyFont="1" applyFill="1" applyBorder="1" applyAlignment="1">
      <alignment horizontal="left" vertical="center"/>
    </xf>
    <xf numFmtId="176" fontId="6" fillId="0" borderId="13" xfId="2" applyNumberFormat="1" applyFont="1" applyFill="1" applyBorder="1" applyAlignment="1">
      <alignment horizontal="center" vertical="top"/>
    </xf>
    <xf numFmtId="176" fontId="6" fillId="0" borderId="0" xfId="2" applyNumberFormat="1" applyFont="1" applyFill="1" applyBorder="1" applyAlignment="1">
      <alignment horizontal="center" vertical="top"/>
    </xf>
    <xf numFmtId="176" fontId="6" fillId="0" borderId="14" xfId="2" applyNumberFormat="1" applyFont="1" applyFill="1" applyBorder="1" applyAlignment="1">
      <alignment horizontal="center" vertical="top"/>
    </xf>
    <xf numFmtId="0" fontId="8" fillId="2" borderId="19" xfId="2" applyFont="1" applyFill="1" applyBorder="1" applyAlignment="1">
      <alignment horizontal="left" vertical="center" indent="1"/>
    </xf>
    <xf numFmtId="0" fontId="8" fillId="2" borderId="20" xfId="2" applyFont="1" applyFill="1" applyBorder="1" applyAlignment="1">
      <alignment horizontal="left" vertical="center" indent="1"/>
    </xf>
    <xf numFmtId="177" fontId="6" fillId="0" borderId="30" xfId="2" applyNumberFormat="1" applyFont="1" applyFill="1" applyBorder="1" applyAlignment="1">
      <alignment horizontal="center" vertical="center"/>
    </xf>
    <xf numFmtId="177" fontId="6" fillId="0" borderId="31" xfId="2" applyNumberFormat="1" applyFont="1" applyFill="1" applyBorder="1" applyAlignment="1">
      <alignment horizontal="center" vertical="center"/>
    </xf>
    <xf numFmtId="177" fontId="6" fillId="0" borderId="45" xfId="2" applyNumberFormat="1" applyFont="1" applyFill="1" applyBorder="1" applyAlignment="1">
      <alignment horizontal="center" vertical="center"/>
    </xf>
    <xf numFmtId="176" fontId="8" fillId="0" borderId="36" xfId="2" applyNumberFormat="1" applyFont="1" applyFill="1" applyBorder="1" applyAlignment="1">
      <alignment horizontal="center" vertical="center"/>
    </xf>
    <xf numFmtId="176" fontId="8" fillId="0" borderId="7" xfId="2" applyNumberFormat="1" applyFont="1" applyFill="1" applyBorder="1" applyAlignment="1">
      <alignment horizontal="center" vertical="center"/>
    </xf>
    <xf numFmtId="176" fontId="8" fillId="0" borderId="6" xfId="2" applyNumberFormat="1" applyFont="1" applyFill="1" applyBorder="1" applyAlignment="1">
      <alignment horizontal="center" vertical="center" shrinkToFit="1"/>
    </xf>
    <xf numFmtId="176" fontId="8" fillId="0" borderId="7" xfId="2" applyNumberFormat="1" applyFont="1" applyFill="1" applyBorder="1" applyAlignment="1">
      <alignment horizontal="center" vertical="center" shrinkToFit="1"/>
    </xf>
    <xf numFmtId="176" fontId="8" fillId="0" borderId="37" xfId="2" applyNumberFormat="1" applyFont="1" applyFill="1" applyBorder="1" applyAlignment="1">
      <alignment horizontal="center" vertical="center"/>
    </xf>
    <xf numFmtId="176" fontId="8" fillId="0" borderId="38" xfId="2" applyNumberFormat="1" applyFont="1" applyFill="1" applyBorder="1" applyAlignment="1">
      <alignment horizontal="center" vertical="center"/>
    </xf>
    <xf numFmtId="0" fontId="8" fillId="0" borderId="33" xfId="2" applyFont="1" applyFill="1" applyBorder="1" applyAlignment="1">
      <alignment horizontal="left" vertical="center" indent="1"/>
    </xf>
    <xf numFmtId="0" fontId="8" fillId="0" borderId="34" xfId="2" applyFont="1" applyFill="1" applyBorder="1" applyAlignment="1">
      <alignment horizontal="left" vertical="center" indent="1"/>
    </xf>
    <xf numFmtId="0" fontId="8" fillId="0" borderId="79" xfId="2" applyFont="1" applyFill="1" applyBorder="1" applyAlignment="1">
      <alignment horizontal="left" vertical="center" indent="1"/>
    </xf>
    <xf numFmtId="0" fontId="8" fillId="0" borderId="80" xfId="2" applyFont="1" applyFill="1" applyBorder="1" applyAlignment="1">
      <alignment horizontal="left" vertical="center" indent="1"/>
    </xf>
    <xf numFmtId="0" fontId="20" fillId="0" borderId="19" xfId="2" applyFont="1" applyFill="1" applyBorder="1" applyAlignment="1">
      <alignment horizontal="left" vertical="center" indent="1"/>
    </xf>
    <xf numFmtId="0" fontId="20" fillId="0" borderId="20" xfId="2" applyFont="1" applyFill="1" applyBorder="1" applyAlignment="1">
      <alignment horizontal="left" vertical="center" indent="1"/>
    </xf>
    <xf numFmtId="176" fontId="10" fillId="0" borderId="13" xfId="2" applyNumberFormat="1" applyFont="1" applyFill="1" applyBorder="1" applyAlignment="1">
      <alignment horizontal="center" vertical="top"/>
    </xf>
    <xf numFmtId="176" fontId="10" fillId="0" borderId="0" xfId="2" applyNumberFormat="1" applyFont="1" applyFill="1" applyBorder="1" applyAlignment="1">
      <alignment horizontal="center" vertical="top"/>
    </xf>
    <xf numFmtId="176" fontId="10" fillId="0" borderId="14" xfId="2" applyNumberFormat="1" applyFont="1" applyFill="1" applyBorder="1" applyAlignment="1">
      <alignment horizontal="center" vertical="top"/>
    </xf>
    <xf numFmtId="176" fontId="24" fillId="0" borderId="0" xfId="2" quotePrefix="1" applyNumberFormat="1" applyFont="1" applyFill="1" applyBorder="1" applyAlignment="1">
      <alignment horizontal="distributed" vertical="center" indent="1"/>
    </xf>
    <xf numFmtId="0" fontId="24" fillId="0" borderId="0" xfId="2" applyFont="1" applyFill="1" applyBorder="1" applyAlignment="1">
      <alignment horizontal="distributed" vertical="center" indent="1"/>
    </xf>
    <xf numFmtId="0" fontId="6" fillId="0" borderId="0" xfId="3" applyFont="1" applyFill="1" applyAlignment="1">
      <alignment horizontal="center" vertical="center"/>
    </xf>
    <xf numFmtId="0" fontId="8" fillId="0" borderId="10" xfId="3" applyFont="1" applyFill="1" applyBorder="1" applyAlignment="1">
      <alignment horizontal="distributed" vertical="center" indent="2"/>
    </xf>
    <xf numFmtId="0" fontId="8" fillId="0" borderId="11" xfId="3" applyFont="1" applyFill="1" applyBorder="1" applyAlignment="1">
      <alignment horizontal="distributed" vertical="center" indent="2"/>
    </xf>
    <xf numFmtId="0" fontId="8" fillId="0" borderId="39" xfId="3" applyFont="1" applyFill="1" applyBorder="1" applyAlignment="1">
      <alignment horizontal="distributed" vertical="center" indent="2"/>
    </xf>
    <xf numFmtId="0" fontId="8" fillId="0" borderId="36" xfId="3" applyFont="1" applyFill="1" applyBorder="1" applyAlignment="1">
      <alignment horizontal="distributed" vertical="center" indent="2"/>
    </xf>
    <xf numFmtId="0" fontId="8" fillId="0" borderId="7" xfId="3" applyFont="1" applyFill="1" applyBorder="1" applyAlignment="1">
      <alignment horizontal="distributed" vertical="center" indent="2"/>
    </xf>
    <xf numFmtId="0" fontId="8" fillId="0" borderId="8" xfId="3" applyFont="1" applyFill="1" applyBorder="1" applyAlignment="1">
      <alignment horizontal="distributed" vertical="center" indent="2"/>
    </xf>
    <xf numFmtId="0" fontId="8" fillId="0" borderId="32" xfId="3" applyFont="1" applyFill="1" applyBorder="1" applyAlignment="1">
      <alignment horizontal="distributed" vertical="center" indent="2"/>
    </xf>
    <xf numFmtId="0" fontId="8" fillId="0" borderId="31" xfId="3" applyFont="1" applyFill="1" applyBorder="1" applyAlignment="1">
      <alignment horizontal="distributed" vertical="center" indent="2"/>
    </xf>
    <xf numFmtId="0" fontId="8" fillId="0" borderId="41" xfId="3" applyFont="1" applyFill="1" applyBorder="1" applyAlignment="1">
      <alignment horizontal="distributed" vertical="center" indent="2"/>
    </xf>
    <xf numFmtId="0" fontId="8" fillId="0" borderId="32" xfId="3" applyFont="1" applyFill="1" applyBorder="1" applyAlignment="1">
      <alignment horizontal="distributed" vertical="center" indent="4"/>
    </xf>
    <xf numFmtId="0" fontId="8" fillId="0" borderId="31" xfId="3" applyFont="1" applyFill="1" applyBorder="1" applyAlignment="1">
      <alignment horizontal="distributed" vertical="center" indent="4"/>
    </xf>
    <xf numFmtId="0" fontId="8" fillId="0" borderId="41" xfId="3" applyFont="1" applyFill="1" applyBorder="1" applyAlignment="1">
      <alignment horizontal="distributed" vertical="center" indent="4"/>
    </xf>
    <xf numFmtId="0" fontId="8" fillId="0" borderId="40" xfId="3" applyFont="1" applyFill="1" applyBorder="1" applyAlignment="1">
      <alignment horizontal="left" vertical="center" indent="1"/>
    </xf>
    <xf numFmtId="0" fontId="8" fillId="0" borderId="11" xfId="3" applyFont="1" applyFill="1" applyBorder="1" applyAlignment="1">
      <alignment horizontal="left" vertical="center" indent="1"/>
    </xf>
    <xf numFmtId="0" fontId="8" fillId="0" borderId="39" xfId="3" applyFont="1" applyFill="1" applyBorder="1" applyAlignment="1">
      <alignment horizontal="left" vertical="center" indent="1"/>
    </xf>
    <xf numFmtId="0" fontId="8" fillId="0" borderId="6" xfId="3" applyFont="1" applyFill="1" applyBorder="1" applyAlignment="1">
      <alignment horizontal="left" vertical="center" indent="1"/>
    </xf>
    <xf numFmtId="0" fontId="8" fillId="0" borderId="7" xfId="3" applyFont="1" applyFill="1" applyBorder="1" applyAlignment="1">
      <alignment horizontal="left" vertical="center" indent="1"/>
    </xf>
    <xf numFmtId="0" fontId="8" fillId="0" borderId="8" xfId="3" applyFont="1" applyFill="1" applyBorder="1" applyAlignment="1">
      <alignment horizontal="left" vertical="center" indent="1"/>
    </xf>
    <xf numFmtId="0" fontId="8" fillId="0" borderId="40" xfId="3" applyFont="1" applyFill="1" applyBorder="1" applyAlignment="1">
      <alignment horizontal="distributed" vertical="center" indent="1"/>
    </xf>
    <xf numFmtId="0" fontId="8" fillId="0" borderId="11" xfId="3" applyFont="1" applyFill="1" applyBorder="1" applyAlignment="1">
      <alignment horizontal="distributed" vertical="center" indent="1"/>
    </xf>
    <xf numFmtId="0" fontId="8" fillId="0" borderId="12" xfId="3" applyFont="1" applyFill="1" applyBorder="1" applyAlignment="1">
      <alignment horizontal="distributed" vertical="center" indent="1"/>
    </xf>
    <xf numFmtId="0" fontId="8" fillId="0" borderId="6" xfId="3" applyFont="1" applyFill="1" applyBorder="1" applyAlignment="1">
      <alignment horizontal="distributed" vertical="center" indent="1"/>
    </xf>
    <xf numFmtId="0" fontId="8" fillId="0" borderId="7" xfId="3" applyFont="1" applyFill="1" applyBorder="1" applyAlignment="1">
      <alignment horizontal="distributed" vertical="center" indent="1"/>
    </xf>
    <xf numFmtId="0" fontId="8" fillId="0" borderId="46" xfId="3" applyFont="1" applyFill="1" applyBorder="1" applyAlignment="1">
      <alignment horizontal="distributed" vertical="center" indent="1"/>
    </xf>
    <xf numFmtId="0" fontId="8" fillId="0" borderId="18" xfId="3" applyFont="1" applyFill="1" applyBorder="1" applyAlignment="1">
      <alignment horizontal="distributed" vertical="center" indent="1"/>
    </xf>
    <xf numFmtId="0" fontId="8" fillId="0" borderId="16" xfId="3" applyFont="1" applyFill="1" applyBorder="1" applyAlignment="1">
      <alignment horizontal="distributed" vertical="center" indent="1"/>
    </xf>
    <xf numFmtId="0" fontId="8" fillId="0" borderId="17" xfId="3" applyFont="1" applyFill="1" applyBorder="1" applyAlignment="1">
      <alignment horizontal="distributed" vertical="center" indent="1"/>
    </xf>
    <xf numFmtId="41" fontId="12" fillId="0" borderId="6" xfId="4" applyNumberFormat="1" applyFont="1" applyFill="1" applyBorder="1" applyAlignment="1">
      <alignment horizontal="center" vertical="center"/>
    </xf>
    <xf numFmtId="41" fontId="12" fillId="0" borderId="7" xfId="4" applyNumberFormat="1" applyFont="1" applyFill="1" applyBorder="1" applyAlignment="1">
      <alignment horizontal="center" vertical="center"/>
    </xf>
    <xf numFmtId="41" fontId="12" fillId="0" borderId="8" xfId="4" applyNumberFormat="1" applyFont="1" applyFill="1" applyBorder="1" applyAlignment="1">
      <alignment horizontal="center" vertical="center"/>
    </xf>
    <xf numFmtId="41" fontId="12" fillId="0" borderId="46" xfId="4" applyNumberFormat="1" applyFont="1" applyFill="1" applyBorder="1" applyAlignment="1">
      <alignment horizontal="center" vertical="center"/>
    </xf>
    <xf numFmtId="0" fontId="8" fillId="0" borderId="21" xfId="3" applyFont="1" applyFill="1" applyBorder="1" applyAlignment="1">
      <alignment horizontal="center" vertical="distributed" textRotation="255" indent="1"/>
    </xf>
    <xf numFmtId="0" fontId="8" fillId="0" borderId="3" xfId="3" applyFont="1" applyFill="1" applyBorder="1" applyAlignment="1">
      <alignment horizontal="center" vertical="distributed" textRotation="255" indent="1"/>
    </xf>
    <xf numFmtId="0" fontId="8" fillId="0" borderId="13" xfId="3" applyFont="1" applyFill="1" applyBorder="1" applyAlignment="1">
      <alignment horizontal="center" vertical="distributed" textRotation="255" indent="1"/>
    </xf>
    <xf numFmtId="0" fontId="8" fillId="0" borderId="5" xfId="3" applyFont="1" applyFill="1" applyBorder="1" applyAlignment="1">
      <alignment horizontal="center" vertical="distributed" textRotation="255" indent="1"/>
    </xf>
    <xf numFmtId="0" fontId="8" fillId="0" borderId="36" xfId="3" applyFont="1" applyFill="1" applyBorder="1" applyAlignment="1">
      <alignment horizontal="center" vertical="distributed" textRotation="255" indent="1"/>
    </xf>
    <xf numFmtId="0" fontId="8" fillId="0" borderId="8" xfId="3" applyFont="1" applyFill="1" applyBorder="1" applyAlignment="1">
      <alignment horizontal="center" vertical="distributed" textRotation="255" indent="1"/>
    </xf>
    <xf numFmtId="0" fontId="8" fillId="0" borderId="4" xfId="3" applyFont="1" applyFill="1" applyBorder="1" applyAlignment="1">
      <alignment horizontal="center" vertical="center"/>
    </xf>
    <xf numFmtId="0" fontId="8" fillId="0" borderId="0" xfId="3" applyFont="1" applyFill="1" applyBorder="1" applyAlignment="1">
      <alignment horizontal="center" vertical="center"/>
    </xf>
    <xf numFmtId="0" fontId="8" fillId="0" borderId="5" xfId="3" applyFont="1" applyFill="1" applyBorder="1" applyAlignment="1">
      <alignment horizontal="center" vertical="center"/>
    </xf>
    <xf numFmtId="0" fontId="11" fillId="0" borderId="1" xfId="3" applyFont="1" applyFill="1" applyBorder="1" applyAlignment="1">
      <alignment horizontal="right" vertical="center"/>
    </xf>
    <xf numFmtId="0" fontId="11" fillId="0" borderId="2" xfId="3" applyFont="1" applyFill="1" applyBorder="1" applyAlignment="1">
      <alignment horizontal="right" vertical="center"/>
    </xf>
    <xf numFmtId="0" fontId="11" fillId="0" borderId="3" xfId="3" applyFont="1" applyFill="1" applyBorder="1" applyAlignment="1">
      <alignment horizontal="right" vertical="center"/>
    </xf>
    <xf numFmtId="41" fontId="12" fillId="0" borderId="6" xfId="3" applyNumberFormat="1" applyFont="1" applyFill="1" applyBorder="1" applyAlignment="1">
      <alignment horizontal="right" vertical="center"/>
    </xf>
    <xf numFmtId="41" fontId="12" fillId="0" borderId="7" xfId="3" applyNumberFormat="1" applyFont="1" applyFill="1" applyBorder="1" applyAlignment="1">
      <alignment horizontal="right" vertical="center"/>
    </xf>
    <xf numFmtId="41" fontId="12" fillId="0" borderId="8" xfId="3" applyNumberFormat="1" applyFont="1" applyFill="1" applyBorder="1" applyAlignment="1">
      <alignment horizontal="right" vertical="center"/>
    </xf>
    <xf numFmtId="0" fontId="11" fillId="0" borderId="43" xfId="3" applyFont="1" applyFill="1" applyBorder="1" applyAlignment="1">
      <alignment horizontal="right" vertical="center"/>
    </xf>
    <xf numFmtId="0" fontId="8" fillId="0" borderId="4" xfId="3" applyFont="1" applyFill="1" applyBorder="1" applyAlignment="1">
      <alignment horizontal="right" vertical="center"/>
    </xf>
    <xf numFmtId="0" fontId="8" fillId="0" borderId="0" xfId="3" applyFont="1" applyFill="1" applyBorder="1" applyAlignment="1">
      <alignment horizontal="right" vertical="center"/>
    </xf>
    <xf numFmtId="0" fontId="8" fillId="0" borderId="5" xfId="3" applyFont="1" applyFill="1" applyBorder="1" applyAlignment="1">
      <alignment horizontal="right" vertical="center"/>
    </xf>
    <xf numFmtId="182" fontId="12" fillId="0" borderId="6" xfId="1" applyNumberFormat="1" applyFont="1" applyFill="1" applyBorder="1" applyAlignment="1">
      <alignment horizontal="right" vertical="center"/>
    </xf>
    <xf numFmtId="182" fontId="12" fillId="0" borderId="7" xfId="1" applyNumberFormat="1" applyFont="1" applyFill="1" applyBorder="1" applyAlignment="1">
      <alignment horizontal="right" vertical="center"/>
    </xf>
    <xf numFmtId="182" fontId="12" fillId="0" borderId="8" xfId="1" applyNumberFormat="1" applyFont="1" applyFill="1" applyBorder="1" applyAlignment="1">
      <alignment horizontal="right" vertical="center"/>
    </xf>
    <xf numFmtId="0" fontId="8" fillId="0" borderId="1" xfId="3" applyFont="1" applyFill="1" applyBorder="1" applyAlignment="1">
      <alignment horizontal="right" vertical="center"/>
    </xf>
    <xf numFmtId="0" fontId="8" fillId="0" borderId="2" xfId="3" applyFont="1" applyFill="1" applyBorder="1" applyAlignment="1">
      <alignment horizontal="right" vertical="center"/>
    </xf>
    <xf numFmtId="0" fontId="8" fillId="0" borderId="3" xfId="3" applyFont="1" applyFill="1" applyBorder="1" applyAlignment="1">
      <alignment horizontal="right" vertical="center"/>
    </xf>
    <xf numFmtId="41" fontId="12" fillId="0" borderId="23" xfId="3" applyNumberFormat="1" applyFont="1" applyFill="1" applyBorder="1" applyAlignment="1">
      <alignment horizontal="right" vertical="center"/>
    </xf>
    <xf numFmtId="41" fontId="12" fillId="0" borderId="24" xfId="3" applyNumberFormat="1" applyFont="1" applyFill="1" applyBorder="1" applyAlignment="1">
      <alignment horizontal="right" vertical="center"/>
    </xf>
    <xf numFmtId="41" fontId="12" fillId="0" borderId="23" xfId="4" applyNumberFormat="1" applyFont="1" applyFill="1" applyBorder="1" applyAlignment="1">
      <alignment horizontal="right" vertical="center"/>
    </xf>
    <xf numFmtId="41" fontId="12" fillId="0" borderId="24" xfId="4" applyNumberFormat="1" applyFont="1" applyFill="1" applyBorder="1" applyAlignment="1">
      <alignment horizontal="right" vertical="center"/>
    </xf>
    <xf numFmtId="182" fontId="12" fillId="0" borderId="42" xfId="1" applyNumberFormat="1" applyFont="1" applyFill="1" applyBorder="1" applyAlignment="1">
      <alignment horizontal="right" vertical="center"/>
    </xf>
    <xf numFmtId="182" fontId="12" fillId="0" borderId="23" xfId="1" applyNumberFormat="1" applyFont="1" applyFill="1" applyBorder="1" applyAlignment="1">
      <alignment horizontal="right" vertical="center"/>
    </xf>
    <xf numFmtId="182" fontId="12" fillId="0" borderId="24" xfId="1" applyNumberFormat="1" applyFont="1" applyFill="1" applyBorder="1" applyAlignment="1">
      <alignment horizontal="right" vertical="center"/>
    </xf>
    <xf numFmtId="0" fontId="8" fillId="0" borderId="22" xfId="3" applyFont="1" applyFill="1" applyBorder="1" applyAlignment="1">
      <alignment horizontal="center" vertical="distributed" textRotation="255" indent="1"/>
    </xf>
    <xf numFmtId="0" fontId="8" fillId="0" borderId="24" xfId="3" applyFont="1" applyFill="1" applyBorder="1" applyAlignment="1">
      <alignment horizontal="center" vertical="distributed" textRotation="255" indent="1"/>
    </xf>
    <xf numFmtId="0" fontId="11" fillId="0" borderId="1" xfId="3" applyFont="1" applyFill="1" applyBorder="1" applyAlignment="1">
      <alignment horizontal="right" vertical="center" wrapText="1"/>
    </xf>
    <xf numFmtId="0" fontId="11" fillId="0" borderId="2" xfId="3" applyFont="1" applyFill="1" applyBorder="1" applyAlignment="1">
      <alignment horizontal="right" vertical="center" wrapText="1"/>
    </xf>
    <xf numFmtId="0" fontId="11" fillId="0" borderId="3" xfId="3" applyFont="1" applyFill="1" applyBorder="1" applyAlignment="1">
      <alignment horizontal="right" vertical="center" wrapText="1"/>
    </xf>
    <xf numFmtId="0" fontId="8" fillId="0" borderId="32" xfId="3" applyFont="1" applyFill="1" applyBorder="1" applyAlignment="1">
      <alignment horizontal="distributed" vertical="center" wrapText="1" indent="1"/>
    </xf>
    <xf numFmtId="0" fontId="8" fillId="0" borderId="31" xfId="3" applyFont="1" applyFill="1" applyBorder="1" applyAlignment="1">
      <alignment horizontal="distributed" vertical="center" wrapText="1" indent="1"/>
    </xf>
    <xf numFmtId="0" fontId="8" fillId="0" borderId="41" xfId="3" applyFont="1" applyFill="1" applyBorder="1" applyAlignment="1">
      <alignment horizontal="distributed" vertical="center" wrapText="1" indent="1"/>
    </xf>
    <xf numFmtId="0" fontId="8" fillId="0" borderId="32" xfId="3" applyFont="1" applyFill="1" applyBorder="1" applyAlignment="1">
      <alignment horizontal="center" vertical="center" wrapText="1"/>
    </xf>
    <xf numFmtId="0" fontId="8" fillId="0" borderId="31" xfId="3" applyFont="1" applyFill="1" applyBorder="1" applyAlignment="1">
      <alignment horizontal="center" vertical="center" wrapText="1"/>
    </xf>
    <xf numFmtId="0" fontId="8" fillId="0" borderId="41" xfId="3" applyFont="1" applyFill="1" applyBorder="1" applyAlignment="1">
      <alignment horizontal="center" vertical="center" wrapText="1"/>
    </xf>
    <xf numFmtId="0" fontId="11" fillId="0" borderId="43" xfId="3" applyFont="1" applyFill="1" applyBorder="1" applyAlignment="1">
      <alignment horizontal="right" vertical="center" wrapText="1"/>
    </xf>
    <xf numFmtId="41" fontId="12" fillId="0" borderId="44" xfId="4" applyNumberFormat="1" applyFont="1" applyFill="1" applyBorder="1" applyAlignment="1">
      <alignment horizontal="right" vertical="center"/>
    </xf>
    <xf numFmtId="0" fontId="8" fillId="0" borderId="11" xfId="3" applyFont="1" applyFill="1" applyBorder="1" applyAlignment="1">
      <alignment horizontal="left" vertical="distributed"/>
    </xf>
    <xf numFmtId="0" fontId="8" fillId="0" borderId="10" xfId="3" applyFont="1" applyFill="1" applyBorder="1" applyAlignment="1">
      <alignment horizontal="center" vertical="center" wrapText="1"/>
    </xf>
    <xf numFmtId="0" fontId="8" fillId="0" borderId="39" xfId="3" applyFont="1" applyFill="1" applyBorder="1" applyAlignment="1">
      <alignment horizontal="center" vertical="center" wrapText="1"/>
    </xf>
    <xf numFmtId="0" fontId="8" fillId="0" borderId="13" xfId="3" applyFont="1" applyFill="1" applyBorder="1" applyAlignment="1">
      <alignment horizontal="center" vertical="center" wrapText="1"/>
    </xf>
    <xf numFmtId="0" fontId="8" fillId="0" borderId="5" xfId="3" applyFont="1" applyFill="1" applyBorder="1" applyAlignment="1">
      <alignment horizontal="center" vertical="center" wrapText="1"/>
    </xf>
    <xf numFmtId="0" fontId="8" fillId="0" borderId="22" xfId="3" applyFont="1" applyFill="1" applyBorder="1" applyAlignment="1">
      <alignment horizontal="center" vertical="center" wrapText="1"/>
    </xf>
    <xf numFmtId="0" fontId="8" fillId="0" borderId="24" xfId="3" applyFont="1" applyFill="1" applyBorder="1" applyAlignment="1">
      <alignment horizontal="center" vertical="center" wrapText="1"/>
    </xf>
    <xf numFmtId="0" fontId="8" fillId="0" borderId="6" xfId="3" applyFont="1" applyFill="1" applyBorder="1" applyAlignment="1">
      <alignment horizontal="center" vertical="center" wrapText="1"/>
    </xf>
    <xf numFmtId="0" fontId="8" fillId="0" borderId="8" xfId="3" applyFont="1" applyFill="1" applyBorder="1" applyAlignment="1">
      <alignment horizontal="center" vertical="center" wrapText="1"/>
    </xf>
    <xf numFmtId="0" fontId="8" fillId="0" borderId="42" xfId="3" applyFont="1" applyFill="1" applyBorder="1" applyAlignment="1">
      <alignment horizontal="center" vertical="center" wrapText="1"/>
    </xf>
    <xf numFmtId="0" fontId="8" fillId="0" borderId="45" xfId="3" applyFont="1" applyFill="1" applyBorder="1" applyAlignment="1">
      <alignment horizontal="center" vertical="center" wrapText="1"/>
    </xf>
    <xf numFmtId="0" fontId="8" fillId="0" borderId="14" xfId="3" applyFont="1" applyFill="1" applyBorder="1" applyAlignment="1">
      <alignment horizontal="center" vertical="center"/>
    </xf>
    <xf numFmtId="0" fontId="8" fillId="0" borderId="6" xfId="3" applyFont="1" applyFill="1" applyBorder="1" applyAlignment="1">
      <alignment horizontal="center" vertical="center"/>
    </xf>
    <xf numFmtId="0" fontId="8" fillId="0" borderId="7" xfId="3" applyFont="1" applyFill="1" applyBorder="1" applyAlignment="1">
      <alignment horizontal="center" vertical="center"/>
    </xf>
    <xf numFmtId="0" fontId="8" fillId="0" borderId="46" xfId="3" applyFont="1" applyFill="1" applyBorder="1" applyAlignment="1">
      <alignment horizontal="center" vertical="center"/>
    </xf>
    <xf numFmtId="0" fontId="8" fillId="0" borderId="32" xfId="3" applyFont="1" applyFill="1" applyBorder="1" applyAlignment="1">
      <alignment horizontal="distributed" vertical="center" indent="3"/>
    </xf>
    <xf numFmtId="0" fontId="8" fillId="0" borderId="31" xfId="3" applyFont="1" applyFill="1" applyBorder="1" applyAlignment="1">
      <alignment horizontal="distributed" vertical="center" indent="3"/>
    </xf>
    <xf numFmtId="0" fontId="8" fillId="0" borderId="41" xfId="3" applyFont="1" applyFill="1" applyBorder="1" applyAlignment="1">
      <alignment horizontal="distributed" vertical="center" indent="3"/>
    </xf>
    <xf numFmtId="0" fontId="8" fillId="0" borderId="45" xfId="3" applyFont="1" applyFill="1" applyBorder="1" applyAlignment="1">
      <alignment horizontal="distributed" vertical="center" indent="2"/>
    </xf>
    <xf numFmtId="0" fontId="8" fillId="0" borderId="13" xfId="3" applyFont="1" applyFill="1" applyBorder="1" applyAlignment="1">
      <alignment horizontal="distributed" vertical="center" indent="1"/>
    </xf>
    <xf numFmtId="0" fontId="8" fillId="0" borderId="0" xfId="3" applyFont="1" applyFill="1" applyBorder="1" applyAlignment="1">
      <alignment horizontal="distributed" vertical="center" indent="1"/>
    </xf>
    <xf numFmtId="0" fontId="8" fillId="0" borderId="5" xfId="3" applyFont="1" applyFill="1" applyBorder="1" applyAlignment="1">
      <alignment horizontal="distributed" vertical="center" indent="1"/>
    </xf>
    <xf numFmtId="178" fontId="8" fillId="0" borderId="0" xfId="4" applyNumberFormat="1" applyFont="1" applyFill="1" applyBorder="1" applyAlignment="1">
      <alignment vertical="center"/>
    </xf>
    <xf numFmtId="178" fontId="8" fillId="0" borderId="5" xfId="4" applyNumberFormat="1" applyFont="1" applyFill="1" applyBorder="1" applyAlignment="1">
      <alignment vertical="center"/>
    </xf>
    <xf numFmtId="38" fontId="8" fillId="0" borderId="4" xfId="4" applyFont="1" applyFill="1" applyBorder="1" applyAlignment="1">
      <alignment horizontal="right" vertical="center"/>
    </xf>
    <xf numFmtId="38" fontId="8" fillId="0" borderId="6" xfId="4" applyFont="1" applyFill="1" applyBorder="1" applyAlignment="1">
      <alignment horizontal="right" vertical="center"/>
    </xf>
    <xf numFmtId="0" fontId="8" fillId="0" borderId="30" xfId="3" applyFont="1" applyFill="1" applyBorder="1" applyAlignment="1">
      <alignment horizontal="distributed" vertical="center" indent="1"/>
    </xf>
    <xf numFmtId="0" fontId="8" fillId="0" borderId="31" xfId="3" applyFont="1" applyFill="1" applyBorder="1" applyAlignment="1">
      <alignment horizontal="distributed" vertical="center" indent="1"/>
    </xf>
    <xf numFmtId="0" fontId="8" fillId="0" borderId="41" xfId="3" applyFont="1" applyFill="1" applyBorder="1" applyAlignment="1">
      <alignment horizontal="distributed" vertical="center" indent="1"/>
    </xf>
    <xf numFmtId="0" fontId="8" fillId="0" borderId="32" xfId="3" applyFont="1" applyFill="1" applyBorder="1" applyAlignment="1">
      <alignment horizontal="distributed" vertical="center" indent="1"/>
    </xf>
    <xf numFmtId="0" fontId="8" fillId="0" borderId="40" xfId="3" applyFont="1" applyFill="1" applyBorder="1" applyAlignment="1">
      <alignment horizontal="distributed" vertical="center" indent="2"/>
    </xf>
    <xf numFmtId="0" fontId="8" fillId="0" borderId="1" xfId="3" applyFont="1" applyFill="1" applyBorder="1" applyAlignment="1">
      <alignment horizontal="left" vertical="center"/>
    </xf>
    <xf numFmtId="0" fontId="8" fillId="0" borderId="2" xfId="3" applyFont="1" applyFill="1" applyBorder="1" applyAlignment="1">
      <alignment horizontal="left" vertical="center"/>
    </xf>
    <xf numFmtId="0" fontId="8" fillId="0" borderId="3" xfId="3" applyFont="1" applyFill="1" applyBorder="1" applyAlignment="1">
      <alignment horizontal="left" vertical="center"/>
    </xf>
    <xf numFmtId="0" fontId="8" fillId="0" borderId="6" xfId="3" applyFont="1" applyFill="1" applyBorder="1" applyAlignment="1">
      <alignment horizontal="left" vertical="center"/>
    </xf>
    <xf numFmtId="0" fontId="8" fillId="0" borderId="7" xfId="3" applyFont="1" applyFill="1" applyBorder="1" applyAlignment="1">
      <alignment horizontal="left" vertical="center"/>
    </xf>
    <xf numFmtId="0" fontId="8" fillId="0" borderId="8" xfId="3" applyFont="1" applyFill="1" applyBorder="1" applyAlignment="1">
      <alignment horizontal="left" vertical="center"/>
    </xf>
    <xf numFmtId="38" fontId="8" fillId="0" borderId="1" xfId="4" applyFont="1" applyFill="1" applyBorder="1" applyAlignment="1">
      <alignment horizontal="right" vertical="center"/>
    </xf>
    <xf numFmtId="178" fontId="8" fillId="0" borderId="0" xfId="4" applyNumberFormat="1" applyFont="1" applyFill="1" applyBorder="1" applyAlignment="1">
      <alignment horizontal="right" vertical="center"/>
    </xf>
    <xf numFmtId="178" fontId="8" fillId="0" borderId="5" xfId="4" applyNumberFormat="1" applyFont="1" applyFill="1" applyBorder="1" applyAlignment="1">
      <alignment horizontal="right" vertical="center"/>
    </xf>
    <xf numFmtId="178" fontId="8" fillId="0" borderId="7" xfId="4" applyNumberFormat="1" applyFont="1" applyFill="1" applyBorder="1" applyAlignment="1">
      <alignment horizontal="right" vertical="center"/>
    </xf>
    <xf numFmtId="178" fontId="8" fillId="0" borderId="8" xfId="4" applyNumberFormat="1" applyFont="1" applyFill="1" applyBorder="1" applyAlignment="1">
      <alignment horizontal="right" vertical="center"/>
    </xf>
    <xf numFmtId="0" fontId="8" fillId="0" borderId="4" xfId="3" applyFont="1" applyFill="1" applyBorder="1" applyAlignment="1">
      <alignment horizontal="left" vertical="center"/>
    </xf>
    <xf numFmtId="0" fontId="8" fillId="0" borderId="0" xfId="3" applyFont="1" applyFill="1" applyBorder="1" applyAlignment="1">
      <alignment horizontal="left" vertical="center"/>
    </xf>
    <xf numFmtId="0" fontId="8" fillId="0" borderId="5" xfId="3" applyFont="1" applyFill="1" applyBorder="1" applyAlignment="1">
      <alignment horizontal="left" vertical="center"/>
    </xf>
    <xf numFmtId="0" fontId="8" fillId="0" borderId="21" xfId="3" applyFont="1" applyFill="1" applyBorder="1" applyAlignment="1">
      <alignment horizontal="distributed" vertical="center" indent="1"/>
    </xf>
    <xf numFmtId="0" fontId="8" fillId="0" borderId="2" xfId="3" applyFont="1" applyFill="1" applyBorder="1" applyAlignment="1">
      <alignment horizontal="distributed" vertical="center" indent="1"/>
    </xf>
    <xf numFmtId="0" fontId="8" fillId="0" borderId="3" xfId="3" applyFont="1" applyFill="1" applyBorder="1" applyAlignment="1">
      <alignment horizontal="distributed" vertical="center" indent="1"/>
    </xf>
    <xf numFmtId="0" fontId="8" fillId="0" borderId="4" xfId="3" applyFont="1" applyFill="1" applyBorder="1" applyAlignment="1">
      <alignment horizontal="left" vertical="center" wrapText="1"/>
    </xf>
    <xf numFmtId="0" fontId="8" fillId="0" borderId="11" xfId="3" applyFont="1" applyFill="1" applyBorder="1" applyAlignment="1">
      <alignment horizontal="center" vertical="center"/>
    </xf>
    <xf numFmtId="0" fontId="8" fillId="0" borderId="11" xfId="3" applyFont="1" applyFill="1" applyBorder="1" applyAlignment="1">
      <alignment horizontal="left" vertical="center"/>
    </xf>
    <xf numFmtId="38" fontId="8" fillId="0" borderId="11" xfId="4" applyFont="1" applyFill="1" applyBorder="1" applyAlignment="1">
      <alignment horizontal="right" vertical="center"/>
    </xf>
    <xf numFmtId="38" fontId="8" fillId="0" borderId="0" xfId="4" applyFont="1" applyFill="1" applyBorder="1" applyAlignment="1">
      <alignment horizontal="right" vertical="center"/>
    </xf>
    <xf numFmtId="41" fontId="8" fillId="0" borderId="0" xfId="4" applyNumberFormat="1" applyFont="1" applyFill="1" applyBorder="1" applyAlignment="1">
      <alignment horizontal="right" vertical="center"/>
    </xf>
    <xf numFmtId="41" fontId="8" fillId="0" borderId="4" xfId="4" applyNumberFormat="1" applyFont="1" applyFill="1" applyBorder="1" applyAlignment="1">
      <alignment horizontal="right" vertical="center"/>
    </xf>
    <xf numFmtId="41" fontId="8" fillId="0" borderId="13" xfId="4" applyNumberFormat="1" applyFont="1" applyFill="1" applyBorder="1" applyAlignment="1">
      <alignment horizontal="right" vertical="center"/>
    </xf>
    <xf numFmtId="41" fontId="8" fillId="0" borderId="5" xfId="4" applyNumberFormat="1" applyFont="1" applyFill="1" applyBorder="1" applyAlignment="1">
      <alignment horizontal="right" vertical="center"/>
    </xf>
    <xf numFmtId="0" fontId="8" fillId="0" borderId="18" xfId="3" applyFont="1" applyFill="1" applyBorder="1" applyAlignment="1">
      <alignment horizontal="center" vertical="center"/>
    </xf>
    <xf numFmtId="0" fontId="8" fillId="0" borderId="16" xfId="3" applyFont="1" applyFill="1" applyBorder="1" applyAlignment="1">
      <alignment horizontal="center" vertical="center"/>
    </xf>
    <xf numFmtId="0" fontId="8" fillId="0" borderId="35" xfId="3" applyFont="1" applyFill="1" applyBorder="1" applyAlignment="1">
      <alignment horizontal="center" vertical="center"/>
    </xf>
    <xf numFmtId="0" fontId="8" fillId="0" borderId="10" xfId="3" applyFont="1" applyFill="1" applyBorder="1" applyAlignment="1">
      <alignment horizontal="distributed" vertical="center" indent="4"/>
    </xf>
    <xf numFmtId="0" fontId="8" fillId="0" borderId="11" xfId="3" applyFont="1" applyFill="1" applyBorder="1" applyAlignment="1">
      <alignment horizontal="distributed" vertical="center" indent="4"/>
    </xf>
    <xf numFmtId="0" fontId="8" fillId="0" borderId="39" xfId="3" applyFont="1" applyFill="1" applyBorder="1" applyAlignment="1">
      <alignment horizontal="distributed" vertical="center" indent="4"/>
    </xf>
    <xf numFmtId="0" fontId="8" fillId="0" borderId="36" xfId="3" applyFont="1" applyFill="1" applyBorder="1" applyAlignment="1">
      <alignment horizontal="distributed" vertical="center" indent="4"/>
    </xf>
    <xf numFmtId="0" fontId="8" fillId="0" borderId="7" xfId="3" applyFont="1" applyFill="1" applyBorder="1" applyAlignment="1">
      <alignment horizontal="distributed" vertical="center" indent="4"/>
    </xf>
    <xf numFmtId="0" fontId="8" fillId="0" borderId="8" xfId="3" applyFont="1" applyFill="1" applyBorder="1" applyAlignment="1">
      <alignment horizontal="distributed" vertical="center" indent="4"/>
    </xf>
    <xf numFmtId="0" fontId="8" fillId="0" borderId="39" xfId="3" applyFont="1" applyFill="1" applyBorder="1" applyAlignment="1">
      <alignment horizontal="distributed" vertical="center" indent="1"/>
    </xf>
    <xf numFmtId="0" fontId="8" fillId="0" borderId="8" xfId="3" applyFont="1" applyFill="1" applyBorder="1" applyAlignment="1">
      <alignment horizontal="distributed" vertical="center" indent="1"/>
    </xf>
    <xf numFmtId="0" fontId="8" fillId="0" borderId="45" xfId="3" applyFont="1" applyFill="1" applyBorder="1" applyAlignment="1">
      <alignment horizontal="distributed" vertical="center" indent="4"/>
    </xf>
    <xf numFmtId="0" fontId="8" fillId="0" borderId="21" xfId="3" applyFont="1" applyFill="1" applyBorder="1" applyAlignment="1">
      <alignment horizontal="distributed" vertical="center" wrapText="1" indent="1"/>
    </xf>
    <xf numFmtId="0" fontId="8" fillId="0" borderId="2" xfId="3" applyFont="1" applyFill="1" applyBorder="1" applyAlignment="1">
      <alignment horizontal="distributed" vertical="center" wrapText="1" indent="1"/>
    </xf>
    <xf numFmtId="0" fontId="8" fillId="0" borderId="3" xfId="3" applyFont="1" applyFill="1" applyBorder="1" applyAlignment="1">
      <alignment horizontal="distributed" vertical="center" wrapText="1" indent="1"/>
    </xf>
    <xf numFmtId="0" fontId="8" fillId="0" borderId="13" xfId="3" applyFont="1" applyFill="1" applyBorder="1" applyAlignment="1">
      <alignment horizontal="distributed" vertical="center" wrapText="1" indent="1"/>
    </xf>
    <xf numFmtId="0" fontId="8" fillId="0" borderId="0" xfId="3" applyFont="1" applyFill="1" applyBorder="1" applyAlignment="1">
      <alignment horizontal="distributed" vertical="center" wrapText="1" indent="1"/>
    </xf>
    <xf numFmtId="0" fontId="8" fillId="0" borderId="5" xfId="3" applyFont="1" applyFill="1" applyBorder="1" applyAlignment="1">
      <alignment horizontal="distributed" vertical="center" wrapText="1" indent="1"/>
    </xf>
    <xf numFmtId="0" fontId="8" fillId="0" borderId="1" xfId="3" applyFont="1" applyFill="1" applyBorder="1" applyAlignment="1">
      <alignment horizontal="distributed" vertical="center" wrapText="1" indent="1"/>
    </xf>
    <xf numFmtId="0" fontId="8" fillId="0" borderId="4" xfId="3" applyFont="1" applyFill="1" applyBorder="1" applyAlignment="1">
      <alignment horizontal="distributed" vertical="center" wrapText="1" indent="1"/>
    </xf>
    <xf numFmtId="0" fontId="8" fillId="0" borderId="6" xfId="3" applyFont="1" applyFill="1" applyBorder="1" applyAlignment="1">
      <alignment horizontal="distributed" vertical="center" wrapText="1" indent="1"/>
    </xf>
    <xf numFmtId="0" fontId="8" fillId="0" borderId="7" xfId="3" applyFont="1" applyFill="1" applyBorder="1" applyAlignment="1">
      <alignment horizontal="distributed" vertical="center" wrapText="1" indent="1"/>
    </xf>
    <xf numFmtId="0" fontId="8" fillId="0" borderId="8" xfId="3" applyFont="1" applyFill="1" applyBorder="1" applyAlignment="1">
      <alignment horizontal="distributed" vertical="center" wrapText="1" indent="1"/>
    </xf>
    <xf numFmtId="0" fontId="8" fillId="0" borderId="1" xfId="3" applyFont="1" applyFill="1" applyBorder="1" applyAlignment="1">
      <alignment horizontal="distributed" vertical="center" indent="1"/>
    </xf>
    <xf numFmtId="0" fontId="8" fillId="0" borderId="4" xfId="3" applyFont="1" applyFill="1" applyBorder="1" applyAlignment="1">
      <alignment horizontal="distributed" vertical="center" indent="1"/>
    </xf>
    <xf numFmtId="0" fontId="8" fillId="0" borderId="56" xfId="3" applyFont="1" applyFill="1" applyBorder="1" applyAlignment="1">
      <alignment horizontal="distributed" vertical="center" indent="1"/>
    </xf>
    <xf numFmtId="0" fontId="8" fillId="0" borderId="54" xfId="3" applyFont="1" applyFill="1" applyBorder="1" applyAlignment="1">
      <alignment horizontal="distributed" vertical="center" indent="1"/>
    </xf>
    <xf numFmtId="0" fontId="8" fillId="0" borderId="55" xfId="3" applyFont="1" applyFill="1" applyBorder="1" applyAlignment="1">
      <alignment horizontal="distributed" vertical="center" indent="1"/>
    </xf>
    <xf numFmtId="43" fontId="8" fillId="0" borderId="4" xfId="4" applyNumberFormat="1" applyFont="1" applyFill="1" applyBorder="1" applyAlignment="1">
      <alignment horizontal="right" vertical="center"/>
    </xf>
    <xf numFmtId="43" fontId="8" fillId="0" borderId="0" xfId="4" applyNumberFormat="1" applyFont="1" applyFill="1" applyBorder="1" applyAlignment="1">
      <alignment horizontal="right" vertical="center"/>
    </xf>
    <xf numFmtId="43" fontId="8" fillId="0" borderId="5" xfId="4" applyNumberFormat="1" applyFont="1" applyFill="1" applyBorder="1" applyAlignment="1">
      <alignment horizontal="right" vertical="center"/>
    </xf>
    <xf numFmtId="0" fontId="8" fillId="0" borderId="42" xfId="3" applyFont="1" applyFill="1" applyBorder="1" applyAlignment="1">
      <alignment horizontal="distributed" vertical="center" indent="1"/>
    </xf>
    <xf numFmtId="0" fontId="8" fillId="0" borderId="23" xfId="3" applyFont="1" applyFill="1" applyBorder="1" applyAlignment="1">
      <alignment horizontal="distributed" vertical="center" indent="1"/>
    </xf>
    <xf numFmtId="0" fontId="8" fillId="0" borderId="24" xfId="3" applyFont="1" applyFill="1" applyBorder="1" applyAlignment="1">
      <alignment horizontal="distributed" vertical="center" indent="1"/>
    </xf>
    <xf numFmtId="43" fontId="8" fillId="0" borderId="13" xfId="4" applyNumberFormat="1" applyFont="1" applyFill="1" applyBorder="1" applyAlignment="1">
      <alignment horizontal="right" vertical="center"/>
    </xf>
    <xf numFmtId="0" fontId="8" fillId="0" borderId="35" xfId="3" applyFont="1" applyFill="1" applyBorder="1" applyAlignment="1">
      <alignment horizontal="distributed" vertical="center" indent="1"/>
    </xf>
    <xf numFmtId="0" fontId="8" fillId="0" borderId="18" xfId="3" applyFont="1" applyFill="1" applyBorder="1" applyAlignment="1">
      <alignment horizontal="distributed" vertical="center" wrapText="1" indent="1"/>
    </xf>
    <xf numFmtId="0" fontId="8" fillId="0" borderId="16" xfId="3" applyFont="1" applyFill="1" applyBorder="1" applyAlignment="1">
      <alignment horizontal="distributed" vertical="center" wrapText="1" indent="1"/>
    </xf>
    <xf numFmtId="0" fontId="8" fillId="0" borderId="17" xfId="3" applyFont="1" applyFill="1" applyBorder="1" applyAlignment="1">
      <alignment horizontal="distributed" vertical="center" wrapText="1" indent="1"/>
    </xf>
    <xf numFmtId="0" fontId="11" fillId="0" borderId="21" xfId="3" applyFont="1" applyFill="1" applyBorder="1" applyAlignment="1">
      <alignment horizontal="center" vertical="center"/>
    </xf>
    <xf numFmtId="0" fontId="11" fillId="0" borderId="2" xfId="3" applyFont="1" applyFill="1" applyBorder="1" applyAlignment="1">
      <alignment horizontal="center" vertical="center"/>
    </xf>
    <xf numFmtId="0" fontId="11" fillId="0" borderId="3" xfId="3" applyFont="1" applyFill="1" applyBorder="1" applyAlignment="1">
      <alignment horizontal="center" vertical="center"/>
    </xf>
    <xf numFmtId="0" fontId="8" fillId="0" borderId="13" xfId="3" applyFont="1" applyFill="1" applyBorder="1" applyAlignment="1">
      <alignment horizontal="distributed" vertical="center" indent="2"/>
    </xf>
    <xf numFmtId="0" fontId="8" fillId="0" borderId="0" xfId="3" applyFont="1" applyFill="1" applyBorder="1" applyAlignment="1">
      <alignment horizontal="distributed" vertical="center" indent="2"/>
    </xf>
    <xf numFmtId="0" fontId="8" fillId="0" borderId="5" xfId="3" applyFont="1" applyFill="1" applyBorder="1" applyAlignment="1">
      <alignment horizontal="distributed" vertical="center" indent="2"/>
    </xf>
    <xf numFmtId="0" fontId="8" fillId="0" borderId="32" xfId="3" applyFont="1" applyFill="1" applyBorder="1" applyAlignment="1">
      <alignment horizontal="distributed" vertical="center" indent="5"/>
    </xf>
    <xf numFmtId="0" fontId="8" fillId="0" borderId="31" xfId="3" applyFont="1" applyFill="1" applyBorder="1" applyAlignment="1">
      <alignment horizontal="distributed" vertical="center" indent="5"/>
    </xf>
    <xf numFmtId="0" fontId="8" fillId="0" borderId="41" xfId="3" applyFont="1" applyFill="1" applyBorder="1" applyAlignment="1">
      <alignment horizontal="distributed" vertical="center" indent="5"/>
    </xf>
    <xf numFmtId="0" fontId="8" fillId="0" borderId="45" xfId="3" applyFont="1" applyFill="1" applyBorder="1" applyAlignment="1">
      <alignment horizontal="distributed" vertical="center" indent="5"/>
    </xf>
    <xf numFmtId="0" fontId="8" fillId="0" borderId="35" xfId="3" applyFont="1" applyFill="1" applyBorder="1" applyAlignment="1">
      <alignment horizontal="distributed" vertical="center" wrapText="1" indent="1"/>
    </xf>
    <xf numFmtId="41" fontId="8" fillId="0" borderId="14" xfId="4" applyNumberFormat="1" applyFont="1" applyFill="1" applyBorder="1" applyAlignment="1">
      <alignment horizontal="right" vertical="center"/>
    </xf>
    <xf numFmtId="0" fontId="8" fillId="0" borderId="22" xfId="3" applyFont="1" applyFill="1" applyBorder="1" applyAlignment="1">
      <alignment horizontal="center" vertical="center"/>
    </xf>
    <xf numFmtId="0" fontId="8" fillId="0" borderId="23" xfId="3" applyFont="1" applyFill="1" applyBorder="1" applyAlignment="1">
      <alignment horizontal="center" vertical="center"/>
    </xf>
    <xf numFmtId="0" fontId="8" fillId="0" borderId="24" xfId="3" applyFont="1" applyFill="1" applyBorder="1" applyAlignment="1">
      <alignment horizontal="center" vertical="center"/>
    </xf>
    <xf numFmtId="0" fontId="8" fillId="0" borderId="21" xfId="3" applyFont="1" applyFill="1" applyBorder="1" applyAlignment="1">
      <alignment horizontal="distributed" vertical="center" wrapText="1" indent="2"/>
    </xf>
    <xf numFmtId="0" fontId="8" fillId="0" borderId="2" xfId="3" applyFont="1" applyFill="1" applyBorder="1" applyAlignment="1">
      <alignment horizontal="distributed" vertical="center" indent="2"/>
    </xf>
    <xf numFmtId="0" fontId="8" fillId="0" borderId="3" xfId="3" applyFont="1" applyFill="1" applyBorder="1" applyAlignment="1">
      <alignment horizontal="distributed" vertical="center" indent="2"/>
    </xf>
    <xf numFmtId="0" fontId="8" fillId="0" borderId="53" xfId="3" applyFont="1" applyFill="1" applyBorder="1" applyAlignment="1">
      <alignment horizontal="distributed" vertical="center" indent="2"/>
    </xf>
    <xf numFmtId="0" fontId="8" fillId="0" borderId="54" xfId="3" applyFont="1" applyFill="1" applyBorder="1" applyAlignment="1">
      <alignment horizontal="distributed" vertical="center" indent="2"/>
    </xf>
    <xf numFmtId="0" fontId="8" fillId="0" borderId="55" xfId="3" applyFont="1" applyFill="1" applyBorder="1" applyAlignment="1">
      <alignment horizontal="distributed" vertical="center" indent="2"/>
    </xf>
    <xf numFmtId="179" fontId="12" fillId="0" borderId="18" xfId="3" applyNumberFormat="1" applyFont="1" applyFill="1" applyBorder="1" applyAlignment="1">
      <alignment vertical="center"/>
    </xf>
    <xf numFmtId="179" fontId="12" fillId="0" borderId="16" xfId="3" applyNumberFormat="1" applyFont="1" applyFill="1" applyBorder="1" applyAlignment="1">
      <alignment vertical="center"/>
    </xf>
    <xf numFmtId="0" fontId="12" fillId="0" borderId="16" xfId="3" applyFont="1" applyFill="1" applyBorder="1" applyAlignment="1">
      <alignment vertical="center"/>
    </xf>
    <xf numFmtId="177" fontId="12" fillId="0" borderId="16" xfId="3" applyNumberFormat="1" applyFont="1" applyFill="1" applyBorder="1" applyAlignment="1">
      <alignment vertical="center"/>
    </xf>
    <xf numFmtId="180" fontId="12" fillId="0" borderId="16" xfId="3" applyNumberFormat="1" applyFont="1" applyFill="1" applyBorder="1" applyAlignment="1">
      <alignment vertical="center"/>
    </xf>
    <xf numFmtId="0" fontId="8" fillId="0" borderId="76" xfId="3" applyFont="1" applyFill="1" applyBorder="1" applyAlignment="1">
      <alignment horizontal="distributed" vertical="center" wrapText="1" indent="3"/>
    </xf>
    <xf numFmtId="0" fontId="8" fillId="0" borderId="77" xfId="3" applyFont="1" applyFill="1" applyBorder="1" applyAlignment="1">
      <alignment horizontal="distributed" vertical="center" wrapText="1" indent="3"/>
    </xf>
    <xf numFmtId="0" fontId="8" fillId="0" borderId="47" xfId="3" applyFont="1" applyFill="1" applyBorder="1" applyAlignment="1">
      <alignment horizontal="distributed" vertical="center" wrapText="1" indent="3"/>
    </xf>
    <xf numFmtId="0" fontId="8" fillId="0" borderId="37" xfId="3" applyFont="1" applyFill="1" applyBorder="1" applyAlignment="1">
      <alignment horizontal="distributed" vertical="center" wrapText="1" indent="3"/>
    </xf>
    <xf numFmtId="0" fontId="8" fillId="0" borderId="77" xfId="3" applyFont="1" applyFill="1" applyBorder="1" applyAlignment="1">
      <alignment horizontal="distributed" vertical="center" indent="1"/>
    </xf>
    <xf numFmtId="0" fontId="8" fillId="0" borderId="37" xfId="3" applyFont="1" applyFill="1" applyBorder="1" applyAlignment="1">
      <alignment horizontal="distributed" vertical="center" indent="1"/>
    </xf>
    <xf numFmtId="0" fontId="8" fillId="0" borderId="32" xfId="3" applyFont="1" applyFill="1" applyBorder="1" applyAlignment="1">
      <alignment horizontal="distributed" vertical="center" wrapText="1" indent="5"/>
    </xf>
    <xf numFmtId="0" fontId="8" fillId="0" borderId="31" xfId="3" applyFont="1" applyFill="1" applyBorder="1" applyAlignment="1">
      <alignment horizontal="distributed" vertical="center" wrapText="1" indent="5"/>
    </xf>
    <xf numFmtId="0" fontId="8" fillId="0" borderId="45" xfId="3" applyFont="1" applyFill="1" applyBorder="1" applyAlignment="1">
      <alignment horizontal="distributed" vertical="center" wrapText="1" indent="5"/>
    </xf>
    <xf numFmtId="0" fontId="10" fillId="0" borderId="18" xfId="0" applyFont="1" applyFill="1" applyBorder="1" applyAlignment="1">
      <alignment horizontal="distributed" vertical="center" wrapText="1" indent="1"/>
    </xf>
    <xf numFmtId="0" fontId="10" fillId="0" borderId="16" xfId="0" applyFont="1" applyFill="1" applyBorder="1" applyAlignment="1">
      <alignment horizontal="distributed" vertical="center" wrapText="1" indent="1"/>
    </xf>
    <xf numFmtId="180" fontId="12" fillId="0" borderId="0" xfId="3" applyNumberFormat="1" applyFont="1" applyFill="1" applyBorder="1" applyAlignment="1">
      <alignment vertical="center"/>
    </xf>
    <xf numFmtId="179" fontId="12" fillId="0" borderId="0" xfId="3" applyNumberFormat="1" applyFont="1" applyFill="1" applyBorder="1" applyAlignment="1">
      <alignment vertical="center"/>
    </xf>
    <xf numFmtId="41" fontId="12" fillId="0" borderId="0" xfId="3" applyNumberFormat="1" applyFont="1" applyFill="1" applyBorder="1" applyAlignment="1">
      <alignment vertical="center"/>
    </xf>
    <xf numFmtId="0" fontId="12" fillId="0" borderId="0" xfId="3" applyFont="1" applyFill="1" applyBorder="1" applyAlignment="1">
      <alignment vertical="center"/>
    </xf>
    <xf numFmtId="179" fontId="12" fillId="0" borderId="13" xfId="3" applyNumberFormat="1" applyFont="1" applyFill="1" applyBorder="1" applyAlignment="1">
      <alignment vertical="center"/>
    </xf>
    <xf numFmtId="181" fontId="12" fillId="0" borderId="16" xfId="3" applyNumberFormat="1" applyFont="1" applyFill="1" applyBorder="1" applyAlignment="1">
      <alignment vertical="center"/>
    </xf>
    <xf numFmtId="0" fontId="8" fillId="0" borderId="48" xfId="3" applyFont="1" applyFill="1" applyBorder="1" applyAlignment="1">
      <alignment horizontal="distributed" vertical="center" indent="1"/>
    </xf>
    <xf numFmtId="0" fontId="8" fillId="0" borderId="9" xfId="3" applyFont="1" applyFill="1" applyBorder="1" applyAlignment="1">
      <alignment horizontal="distributed" vertical="center" indent="1"/>
    </xf>
    <xf numFmtId="0" fontId="8" fillId="0" borderId="49" xfId="3" applyFont="1" applyFill="1" applyBorder="1" applyAlignment="1">
      <alignment horizontal="distributed" vertical="center" indent="1"/>
    </xf>
    <xf numFmtId="179" fontId="12" fillId="0" borderId="48" xfId="3" applyNumberFormat="1" applyFont="1" applyFill="1" applyBorder="1" applyAlignment="1">
      <alignment vertical="center"/>
    </xf>
    <xf numFmtId="179" fontId="12" fillId="0" borderId="9" xfId="3" applyNumberFormat="1" applyFont="1" applyFill="1" applyBorder="1" applyAlignment="1">
      <alignment vertical="center"/>
    </xf>
    <xf numFmtId="0" fontId="12" fillId="0" borderId="9" xfId="3" applyFont="1" applyFill="1" applyBorder="1" applyAlignment="1">
      <alignment vertical="center"/>
    </xf>
    <xf numFmtId="180" fontId="12" fillId="0" borderId="9" xfId="3" applyNumberFormat="1" applyFont="1" applyFill="1" applyBorder="1" applyAlignment="1">
      <alignment vertical="center"/>
    </xf>
    <xf numFmtId="177" fontId="12" fillId="0" borderId="51" xfId="3" applyNumberFormat="1" applyFont="1" applyFill="1" applyBorder="1" applyAlignment="1">
      <alignment vertical="center"/>
    </xf>
    <xf numFmtId="0" fontId="12" fillId="0" borderId="51" xfId="3" applyFont="1" applyFill="1" applyBorder="1" applyAlignment="1">
      <alignment vertical="center"/>
    </xf>
    <xf numFmtId="181" fontId="12" fillId="0" borderId="9" xfId="3" applyNumberFormat="1" applyFont="1" applyFill="1" applyBorder="1" applyAlignment="1">
      <alignment vertical="center"/>
    </xf>
    <xf numFmtId="179" fontId="12" fillId="0" borderId="50" xfId="3" applyNumberFormat="1" applyFont="1" applyFill="1" applyBorder="1" applyAlignment="1">
      <alignment vertical="center"/>
    </xf>
    <xf numFmtId="179" fontId="12" fillId="0" borderId="51" xfId="3" applyNumberFormat="1" applyFont="1" applyFill="1" applyBorder="1" applyAlignment="1">
      <alignment vertical="center"/>
    </xf>
    <xf numFmtId="0" fontId="8" fillId="0" borderId="25" xfId="3" applyFont="1" applyFill="1" applyBorder="1" applyAlignment="1">
      <alignment horizontal="distributed" vertical="center" indent="1"/>
    </xf>
    <xf numFmtId="0" fontId="8" fillId="0" borderId="26" xfId="3" applyFont="1" applyFill="1" applyBorder="1" applyAlignment="1">
      <alignment horizontal="distributed" vertical="center" indent="1"/>
    </xf>
    <xf numFmtId="0" fontId="8" fillId="0" borderId="27" xfId="3" applyFont="1" applyFill="1" applyBorder="1" applyAlignment="1">
      <alignment horizontal="distributed" vertical="center" indent="1"/>
    </xf>
    <xf numFmtId="179" fontId="12" fillId="0" borderId="25" xfId="3" applyNumberFormat="1" applyFont="1" applyFill="1" applyBorder="1" applyAlignment="1">
      <alignment vertical="center"/>
    </xf>
    <xf numFmtId="179" fontId="12" fillId="0" borderId="26" xfId="3" applyNumberFormat="1" applyFont="1" applyFill="1" applyBorder="1" applyAlignment="1">
      <alignment vertical="center"/>
    </xf>
    <xf numFmtId="0" fontId="12" fillId="0" borderId="26" xfId="3" applyFont="1" applyFill="1" applyBorder="1" applyAlignment="1">
      <alignment vertical="center"/>
    </xf>
    <xf numFmtId="180" fontId="12" fillId="0" borderId="26" xfId="3" applyNumberFormat="1" applyFont="1" applyFill="1" applyBorder="1" applyAlignment="1">
      <alignment vertical="center"/>
    </xf>
    <xf numFmtId="181" fontId="12" fillId="0" borderId="26" xfId="3" applyNumberFormat="1" applyFont="1" applyFill="1" applyBorder="1" applyAlignment="1">
      <alignment vertical="center"/>
    </xf>
    <xf numFmtId="0" fontId="8" fillId="0" borderId="0" xfId="3" applyFont="1" applyFill="1" applyAlignment="1">
      <alignment horizontal="left" vertical="top" wrapText="1"/>
    </xf>
    <xf numFmtId="0" fontId="8" fillId="0" borderId="57" xfId="3" applyFont="1" applyFill="1" applyBorder="1" applyAlignment="1">
      <alignment horizontal="distributed" vertical="center" wrapText="1" indent="2"/>
    </xf>
    <xf numFmtId="0" fontId="8" fillId="0" borderId="58" xfId="3" applyFont="1" applyFill="1" applyBorder="1" applyAlignment="1">
      <alignment horizontal="distributed" vertical="center" indent="2"/>
    </xf>
    <xf numFmtId="0" fontId="8" fillId="0" borderId="59" xfId="3" applyFont="1" applyFill="1" applyBorder="1" applyAlignment="1">
      <alignment horizontal="distributed" vertical="center" indent="2"/>
    </xf>
    <xf numFmtId="0" fontId="8" fillId="0" borderId="22" xfId="3" applyFont="1" applyFill="1" applyBorder="1" applyAlignment="1">
      <alignment horizontal="distributed" vertical="center" indent="2"/>
    </xf>
    <xf numFmtId="0" fontId="8" fillId="0" borderId="23" xfId="3" applyFont="1" applyFill="1" applyBorder="1" applyAlignment="1">
      <alignment horizontal="distributed" vertical="center" indent="2"/>
    </xf>
    <xf numFmtId="0" fontId="8" fillId="0" borderId="24" xfId="3" applyFont="1" applyFill="1" applyBorder="1" applyAlignment="1">
      <alignment horizontal="distributed" vertical="center" indent="2"/>
    </xf>
    <xf numFmtId="0" fontId="8" fillId="0" borderId="50" xfId="3" applyFont="1" applyFill="1" applyBorder="1" applyAlignment="1">
      <alignment horizontal="distributed" vertical="center" indent="1"/>
    </xf>
    <xf numFmtId="0" fontId="8" fillId="0" borderId="51" xfId="3" applyFont="1" applyFill="1" applyBorder="1" applyAlignment="1">
      <alignment horizontal="distributed" vertical="center" indent="1"/>
    </xf>
    <xf numFmtId="0" fontId="8" fillId="0" borderId="52" xfId="3" applyFont="1" applyFill="1" applyBorder="1" applyAlignment="1">
      <alignment horizontal="distributed" vertical="center" indent="1"/>
    </xf>
    <xf numFmtId="0" fontId="8" fillId="0" borderId="13" xfId="0" applyFont="1" applyFill="1" applyBorder="1" applyAlignment="1">
      <alignment horizontal="distributed" vertical="center" indent="1"/>
    </xf>
    <xf numFmtId="0" fontId="8" fillId="0" borderId="0" xfId="0" applyFont="1" applyFill="1" applyBorder="1" applyAlignment="1">
      <alignment horizontal="distributed" vertical="center" indent="1"/>
    </xf>
    <xf numFmtId="0" fontId="8" fillId="0" borderId="5" xfId="0" applyFont="1" applyFill="1" applyBorder="1" applyAlignment="1">
      <alignment horizontal="distributed" vertical="center" indent="1"/>
    </xf>
    <xf numFmtId="185" fontId="8" fillId="0" borderId="0" xfId="0" applyNumberFormat="1" applyFont="1" applyFill="1" applyBorder="1" applyAlignment="1">
      <alignment horizontal="right" vertical="center"/>
    </xf>
    <xf numFmtId="185" fontId="8" fillId="0" borderId="5" xfId="0" applyNumberFormat="1" applyFont="1" applyFill="1" applyBorder="1" applyAlignment="1">
      <alignment horizontal="right" vertical="center"/>
    </xf>
    <xf numFmtId="0" fontId="8" fillId="0" borderId="70" xfId="3" applyFont="1" applyFill="1" applyBorder="1" applyAlignment="1">
      <alignment horizontal="distributed" vertical="center" indent="1"/>
    </xf>
    <xf numFmtId="0" fontId="8" fillId="0" borderId="68" xfId="3" quotePrefix="1" applyFont="1" applyFill="1" applyBorder="1" applyAlignment="1">
      <alignment horizontal="center" vertical="center"/>
    </xf>
    <xf numFmtId="0" fontId="8" fillId="0" borderId="4" xfId="3" quotePrefix="1" applyFont="1" applyFill="1" applyBorder="1" applyAlignment="1">
      <alignment horizontal="center" vertical="center"/>
    </xf>
    <xf numFmtId="0" fontId="8" fillId="0" borderId="0" xfId="3" quotePrefix="1" applyFont="1" applyFill="1" applyBorder="1" applyAlignment="1">
      <alignment horizontal="center" vertical="center"/>
    </xf>
    <xf numFmtId="0" fontId="8" fillId="0" borderId="5" xfId="3" quotePrefix="1" applyFont="1" applyFill="1" applyBorder="1" applyAlignment="1">
      <alignment horizontal="center" vertical="center"/>
    </xf>
    <xf numFmtId="4" fontId="8" fillId="0" borderId="68" xfId="3" applyNumberFormat="1" applyFont="1" applyFill="1" applyBorder="1" applyAlignment="1">
      <alignment horizontal="center" vertical="center"/>
    </xf>
    <xf numFmtId="4" fontId="8" fillId="0" borderId="0" xfId="3" applyNumberFormat="1" applyFont="1" applyFill="1" applyBorder="1" applyAlignment="1">
      <alignment horizontal="center" vertical="center"/>
    </xf>
    <xf numFmtId="4" fontId="8" fillId="0" borderId="5" xfId="3" applyNumberFormat="1" applyFont="1" applyFill="1" applyBorder="1" applyAlignment="1">
      <alignment horizontal="center" vertical="center"/>
    </xf>
    <xf numFmtId="183" fontId="8" fillId="0" borderId="4" xfId="3" applyNumberFormat="1" applyFont="1" applyFill="1" applyBorder="1" applyAlignment="1">
      <alignment horizontal="center" vertical="center"/>
    </xf>
    <xf numFmtId="0" fontId="8" fillId="0" borderId="1" xfId="3" applyFont="1" applyFill="1" applyBorder="1" applyAlignment="1">
      <alignment horizontal="center" vertical="center"/>
    </xf>
    <xf numFmtId="0" fontId="8" fillId="0" borderId="2" xfId="3" applyFont="1" applyFill="1" applyBorder="1" applyAlignment="1">
      <alignment horizontal="center" vertical="center"/>
    </xf>
    <xf numFmtId="0" fontId="8" fillId="0" borderId="3" xfId="3" applyFont="1" applyFill="1" applyBorder="1" applyAlignment="1">
      <alignment horizontal="center" vertical="center"/>
    </xf>
    <xf numFmtId="0" fontId="8" fillId="0" borderId="8" xfId="3" applyFont="1" applyFill="1" applyBorder="1" applyAlignment="1">
      <alignment horizontal="center" vertical="center"/>
    </xf>
    <xf numFmtId="0" fontId="8" fillId="0" borderId="71" xfId="3" applyFont="1" applyFill="1" applyBorder="1" applyAlignment="1">
      <alignment horizontal="distributed" vertical="center" indent="1"/>
    </xf>
    <xf numFmtId="4" fontId="8" fillId="0" borderId="67" xfId="3" quotePrefix="1" applyNumberFormat="1" applyFont="1" applyFill="1" applyBorder="1" applyAlignment="1">
      <alignment horizontal="center" vertical="center"/>
    </xf>
    <xf numFmtId="4" fontId="8" fillId="0" borderId="7" xfId="3" applyNumberFormat="1" applyFont="1" applyFill="1" applyBorder="1" applyAlignment="1">
      <alignment horizontal="center" vertical="center"/>
    </xf>
    <xf numFmtId="4" fontId="8" fillId="0" borderId="8" xfId="3" applyNumberFormat="1" applyFont="1" applyFill="1" applyBorder="1" applyAlignment="1">
      <alignment horizontal="center" vertical="center"/>
    </xf>
    <xf numFmtId="183" fontId="8" fillId="0" borderId="6" xfId="3" quotePrefix="1" applyNumberFormat="1" applyFont="1" applyFill="1" applyBorder="1" applyAlignment="1">
      <alignment horizontal="center" vertical="center"/>
    </xf>
    <xf numFmtId="183" fontId="8" fillId="0" borderId="7" xfId="3" applyNumberFormat="1" applyFont="1" applyFill="1" applyBorder="1" applyAlignment="1">
      <alignment horizontal="center" vertical="center"/>
    </xf>
    <xf numFmtId="183" fontId="8" fillId="0" borderId="8" xfId="3" applyNumberFormat="1" applyFont="1" applyFill="1" applyBorder="1" applyAlignment="1">
      <alignment horizontal="center" vertical="center"/>
    </xf>
    <xf numFmtId="0" fontId="7" fillId="0" borderId="2" xfId="3" applyFont="1" applyFill="1" applyBorder="1" applyAlignment="1">
      <alignment horizontal="center" vertical="center"/>
    </xf>
    <xf numFmtId="0" fontId="7" fillId="0" borderId="3" xfId="3" applyFont="1" applyFill="1" applyBorder="1" applyAlignment="1">
      <alignment horizontal="center" vertical="center"/>
    </xf>
    <xf numFmtId="0" fontId="7" fillId="0" borderId="6" xfId="3" applyFont="1" applyFill="1" applyBorder="1" applyAlignment="1">
      <alignment horizontal="center" vertical="center"/>
    </xf>
    <xf numFmtId="0" fontId="7" fillId="0" borderId="7" xfId="3" applyFont="1" applyFill="1" applyBorder="1" applyAlignment="1">
      <alignment horizontal="center" vertical="center"/>
    </xf>
    <xf numFmtId="0" fontId="7" fillId="0" borderId="8" xfId="3" applyFont="1" applyFill="1" applyBorder="1" applyAlignment="1">
      <alignment horizontal="center" vertical="center"/>
    </xf>
    <xf numFmtId="0" fontId="8" fillId="0" borderId="1" xfId="3" applyFont="1" applyFill="1" applyBorder="1" applyAlignment="1">
      <alignment horizontal="distributed" vertical="center" wrapText="1"/>
    </xf>
    <xf numFmtId="0" fontId="7" fillId="0" borderId="2" xfId="3" applyFont="1" applyFill="1" applyBorder="1" applyAlignment="1">
      <alignment horizontal="distributed" vertical="center"/>
    </xf>
    <xf numFmtId="0" fontId="7" fillId="0" borderId="3" xfId="3" applyFont="1" applyFill="1" applyBorder="1" applyAlignment="1">
      <alignment horizontal="distributed" vertical="center"/>
    </xf>
    <xf numFmtId="0" fontId="7" fillId="0" borderId="6" xfId="3" applyFont="1" applyFill="1" applyBorder="1" applyAlignment="1">
      <alignment horizontal="distributed" vertical="center"/>
    </xf>
    <xf numFmtId="0" fontId="7" fillId="0" borderId="7" xfId="3" applyFont="1" applyFill="1" applyBorder="1" applyAlignment="1">
      <alignment horizontal="distributed" vertical="center"/>
    </xf>
    <xf numFmtId="0" fontId="7" fillId="0" borderId="8" xfId="3" applyFont="1" applyFill="1" applyBorder="1" applyAlignment="1">
      <alignment horizontal="distributed" vertical="center"/>
    </xf>
    <xf numFmtId="0" fontId="8" fillId="0" borderId="4" xfId="3" applyFont="1" applyFill="1" applyBorder="1" applyAlignment="1">
      <alignment horizontal="left" vertical="center" indent="1"/>
    </xf>
    <xf numFmtId="0" fontId="8" fillId="0" borderId="0" xfId="3" applyFont="1" applyFill="1" applyBorder="1" applyAlignment="1">
      <alignment horizontal="left" vertical="center" indent="1"/>
    </xf>
    <xf numFmtId="0" fontId="8" fillId="0" borderId="5" xfId="3" applyFont="1" applyFill="1" applyBorder="1" applyAlignment="1">
      <alignment horizontal="left" vertical="center" indent="1"/>
    </xf>
    <xf numFmtId="0" fontId="8" fillId="0" borderId="1" xfId="0" applyFont="1" applyFill="1" applyBorder="1" applyAlignment="1">
      <alignment horizontal="left" vertical="center"/>
    </xf>
    <xf numFmtId="0" fontId="8" fillId="0" borderId="2" xfId="0" applyFont="1" applyFill="1" applyBorder="1" applyAlignment="1">
      <alignment horizontal="left" vertical="center"/>
    </xf>
    <xf numFmtId="0" fontId="8" fillId="0" borderId="4" xfId="0" applyFont="1" applyFill="1" applyBorder="1" applyAlignment="1">
      <alignment horizontal="left" vertical="center"/>
    </xf>
    <xf numFmtId="0" fontId="8" fillId="0" borderId="0" xfId="0" applyFont="1" applyFill="1" applyBorder="1" applyAlignment="1">
      <alignment horizontal="left" vertical="center"/>
    </xf>
    <xf numFmtId="0" fontId="8" fillId="0" borderId="1" xfId="0" applyFont="1" applyFill="1" applyBorder="1" applyAlignment="1">
      <alignment horizontal="center" vertical="center"/>
    </xf>
    <xf numFmtId="0" fontId="8" fillId="0" borderId="2" xfId="0" applyFont="1" applyFill="1" applyBorder="1" applyAlignment="1">
      <alignment horizontal="center" vertical="center"/>
    </xf>
    <xf numFmtId="0" fontId="8" fillId="0" borderId="69" xfId="0" applyFont="1" applyFill="1" applyBorder="1" applyAlignment="1">
      <alignment horizontal="center" vertical="center"/>
    </xf>
    <xf numFmtId="185" fontId="8" fillId="0" borderId="3" xfId="0" applyNumberFormat="1" applyFont="1" applyFill="1" applyBorder="1" applyAlignment="1">
      <alignment horizontal="right" vertical="center"/>
    </xf>
    <xf numFmtId="185" fontId="8" fillId="0" borderId="72" xfId="0" applyNumberFormat="1" applyFont="1" applyFill="1" applyBorder="1" applyAlignment="1">
      <alignment horizontal="right" vertical="center"/>
    </xf>
    <xf numFmtId="185" fontId="8" fillId="0" borderId="37" xfId="0" applyNumberFormat="1" applyFont="1" applyFill="1" applyBorder="1" applyAlignment="1">
      <alignment horizontal="right" vertical="center"/>
    </xf>
    <xf numFmtId="0" fontId="8" fillId="0" borderId="4" xfId="0" applyFont="1" applyFill="1" applyBorder="1" applyAlignment="1">
      <alignment horizontal="left" vertical="center" indent="1"/>
    </xf>
    <xf numFmtId="0" fontId="8" fillId="0" borderId="0" xfId="0" applyFont="1" applyFill="1" applyBorder="1" applyAlignment="1">
      <alignment horizontal="left" vertical="center" indent="1"/>
    </xf>
    <xf numFmtId="0" fontId="8" fillId="0" borderId="5" xfId="0" applyFont="1" applyFill="1" applyBorder="1" applyAlignment="1">
      <alignment horizontal="left" vertical="center" indent="1"/>
    </xf>
    <xf numFmtId="0" fontId="8" fillId="0" borderId="7" xfId="0" applyFont="1" applyFill="1" applyBorder="1" applyAlignment="1">
      <alignment horizontal="center" vertical="center"/>
    </xf>
    <xf numFmtId="0" fontId="8" fillId="0" borderId="71" xfId="0" applyFont="1" applyFill="1" applyBorder="1" applyAlignment="1">
      <alignment horizontal="center" vertical="center"/>
    </xf>
    <xf numFmtId="185" fontId="8" fillId="0" borderId="8" xfId="0" applyNumberFormat="1" applyFont="1" applyFill="1" applyBorder="1" applyAlignment="1">
      <alignment horizontal="right" vertical="center"/>
    </xf>
    <xf numFmtId="185" fontId="8" fillId="0" borderId="16" xfId="0" applyNumberFormat="1" applyFont="1" applyFill="1" applyBorder="1" applyAlignment="1">
      <alignment horizontal="right" vertical="center"/>
    </xf>
    <xf numFmtId="185" fontId="8" fillId="0" borderId="17" xfId="0" applyNumberFormat="1" applyFont="1" applyFill="1" applyBorder="1" applyAlignment="1">
      <alignment horizontal="right" vertical="center"/>
    </xf>
    <xf numFmtId="0" fontId="8" fillId="0" borderId="60" xfId="3" applyFont="1" applyFill="1" applyBorder="1" applyAlignment="1">
      <alignment horizontal="left" vertical="center" wrapText="1"/>
    </xf>
    <xf numFmtId="0" fontId="8" fillId="0" borderId="61" xfId="3" applyFont="1" applyFill="1" applyBorder="1" applyAlignment="1">
      <alignment horizontal="left" vertical="center"/>
    </xf>
    <xf numFmtId="0" fontId="8" fillId="0" borderId="62" xfId="3" applyFont="1" applyFill="1" applyBorder="1" applyAlignment="1">
      <alignment horizontal="left" vertical="center"/>
    </xf>
    <xf numFmtId="0" fontId="8" fillId="0" borderId="64" xfId="3" applyFont="1" applyFill="1" applyBorder="1" applyAlignment="1">
      <alignment horizontal="left" vertical="center"/>
    </xf>
    <xf numFmtId="0" fontId="8" fillId="0" borderId="65" xfId="3" applyFont="1" applyFill="1" applyBorder="1" applyAlignment="1">
      <alignment horizontal="left" vertical="center"/>
    </xf>
    <xf numFmtId="0" fontId="8" fillId="0" borderId="66" xfId="3" applyFont="1" applyFill="1" applyBorder="1" applyAlignment="1">
      <alignment horizontal="left" vertical="center"/>
    </xf>
    <xf numFmtId="0" fontId="8" fillId="0" borderId="63" xfId="3" applyFont="1" applyFill="1" applyBorder="1" applyAlignment="1">
      <alignment horizontal="distributed" vertical="center" indent="1"/>
    </xf>
    <xf numFmtId="0" fontId="7" fillId="0" borderId="2" xfId="3" applyFont="1" applyFill="1" applyBorder="1" applyAlignment="1">
      <alignment horizontal="distributed" vertical="center" indent="1"/>
    </xf>
    <xf numFmtId="0" fontId="7" fillId="0" borderId="3" xfId="3" applyFont="1" applyFill="1" applyBorder="1" applyAlignment="1">
      <alignment horizontal="distributed" vertical="center" indent="1"/>
    </xf>
    <xf numFmtId="0" fontId="7" fillId="0" borderId="67" xfId="3" applyFont="1" applyFill="1" applyBorder="1" applyAlignment="1">
      <alignment horizontal="distributed" vertical="center" indent="1"/>
    </xf>
    <xf numFmtId="0" fontId="7" fillId="0" borderId="7" xfId="3" applyFont="1" applyFill="1" applyBorder="1" applyAlignment="1">
      <alignment horizontal="distributed" vertical="center" indent="1"/>
    </xf>
    <xf numFmtId="0" fontId="7" fillId="0" borderId="8" xfId="3" applyFont="1" applyFill="1" applyBorder="1" applyAlignment="1">
      <alignment horizontal="distributed" vertical="center" indent="1"/>
    </xf>
    <xf numFmtId="0" fontId="7" fillId="0" borderId="6" xfId="3" applyFont="1" applyFill="1" applyBorder="1" applyAlignment="1">
      <alignment horizontal="distributed" vertical="center" indent="1"/>
    </xf>
    <xf numFmtId="0" fontId="8" fillId="0" borderId="6" xfId="0" applyFont="1" applyFill="1" applyBorder="1" applyAlignment="1">
      <alignment horizontal="center" vertical="center"/>
    </xf>
    <xf numFmtId="0" fontId="8" fillId="0" borderId="17" xfId="0" applyFont="1" applyFill="1" applyBorder="1" applyAlignment="1">
      <alignment horizontal="center" vertical="center"/>
    </xf>
    <xf numFmtId="0" fontId="8" fillId="0" borderId="19" xfId="0" applyFont="1" applyFill="1" applyBorder="1" applyAlignment="1">
      <alignment horizontal="center" vertical="center"/>
    </xf>
    <xf numFmtId="0" fontId="8" fillId="0" borderId="6" xfId="0" applyFont="1" applyFill="1" applyBorder="1" applyAlignment="1">
      <alignment horizontal="left" vertical="center"/>
    </xf>
    <xf numFmtId="0" fontId="8" fillId="0" borderId="7" xfId="0" applyFont="1" applyFill="1" applyBorder="1" applyAlignment="1">
      <alignment horizontal="left" vertical="center"/>
    </xf>
    <xf numFmtId="0" fontId="8" fillId="0" borderId="3" xfId="0" applyFont="1" applyFill="1" applyBorder="1" applyAlignment="1">
      <alignment horizontal="center" vertical="center"/>
    </xf>
    <xf numFmtId="0" fontId="8" fillId="0" borderId="8" xfId="0" applyFont="1" applyFill="1" applyBorder="1" applyAlignment="1">
      <alignment horizontal="center" vertical="center"/>
    </xf>
    <xf numFmtId="0" fontId="8" fillId="0" borderId="4" xfId="0" applyFont="1" applyFill="1" applyBorder="1" applyAlignment="1">
      <alignment horizontal="center" vertical="center"/>
    </xf>
    <xf numFmtId="0" fontId="8" fillId="0" borderId="0" xfId="0" applyFont="1" applyFill="1" applyBorder="1" applyAlignment="1">
      <alignment horizontal="center" vertical="center"/>
    </xf>
    <xf numFmtId="0" fontId="8" fillId="0" borderId="70" xfId="0" applyFont="1" applyFill="1" applyBorder="1" applyAlignment="1">
      <alignment horizontal="center" vertical="center"/>
    </xf>
    <xf numFmtId="185" fontId="8" fillId="0" borderId="16" xfId="0" applyNumberFormat="1" applyFont="1" applyFill="1" applyBorder="1" applyAlignment="1">
      <alignment horizontal="center" vertical="center"/>
    </xf>
    <xf numFmtId="185" fontId="8" fillId="0" borderId="17" xfId="0" applyNumberFormat="1" applyFont="1" applyFill="1" applyBorder="1" applyAlignment="1">
      <alignment horizontal="center" vertical="center"/>
    </xf>
    <xf numFmtId="0" fontId="8" fillId="0" borderId="1" xfId="0" applyFont="1" applyFill="1" applyBorder="1" applyAlignment="1">
      <alignment horizontal="center" vertical="center" wrapText="1"/>
    </xf>
    <xf numFmtId="185" fontId="8" fillId="0" borderId="19" xfId="0" applyNumberFormat="1" applyFont="1" applyFill="1" applyBorder="1" applyAlignment="1">
      <alignment horizontal="right" vertical="center"/>
    </xf>
    <xf numFmtId="0" fontId="8" fillId="0" borderId="69" xfId="0" applyFont="1" applyFill="1" applyBorder="1" applyAlignment="1">
      <alignment horizontal="left" vertical="center"/>
    </xf>
    <xf numFmtId="0" fontId="8" fillId="0" borderId="18" xfId="0" applyFont="1" applyFill="1" applyBorder="1" applyAlignment="1">
      <alignment horizontal="center" vertical="center"/>
    </xf>
    <xf numFmtId="0" fontId="8" fillId="0" borderId="16" xfId="0" applyFont="1" applyFill="1" applyBorder="1" applyAlignment="1">
      <alignment horizontal="center" vertical="center"/>
    </xf>
    <xf numFmtId="0" fontId="8" fillId="0" borderId="82" xfId="0" applyFont="1" applyFill="1" applyBorder="1" applyAlignment="1">
      <alignment horizontal="center" vertical="center"/>
    </xf>
    <xf numFmtId="0" fontId="8" fillId="0" borderId="1" xfId="3" applyFont="1" applyFill="1" applyBorder="1" applyAlignment="1">
      <alignment horizontal="distributed" vertical="center"/>
    </xf>
    <xf numFmtId="0" fontId="26" fillId="0" borderId="2" xfId="0" applyFont="1" applyBorder="1" applyAlignment="1">
      <alignment horizontal="distributed" vertical="center"/>
    </xf>
    <xf numFmtId="0" fontId="26" fillId="0" borderId="3" xfId="0" applyFont="1" applyBorder="1" applyAlignment="1">
      <alignment horizontal="distributed" vertical="center"/>
    </xf>
    <xf numFmtId="0" fontId="26" fillId="0" borderId="4" xfId="0" applyFont="1" applyBorder="1" applyAlignment="1">
      <alignment horizontal="distributed" vertical="center"/>
    </xf>
    <xf numFmtId="0" fontId="26" fillId="0" borderId="0" xfId="0" applyFont="1" applyAlignment="1">
      <alignment horizontal="distributed" vertical="center"/>
    </xf>
    <xf numFmtId="0" fontId="26" fillId="0" borderId="5" xfId="0" applyFont="1" applyBorder="1" applyAlignment="1">
      <alignment horizontal="distributed" vertical="center"/>
    </xf>
    <xf numFmtId="0" fontId="26" fillId="0" borderId="6" xfId="0" applyFont="1" applyBorder="1" applyAlignment="1">
      <alignment horizontal="distributed" vertical="center"/>
    </xf>
    <xf numFmtId="0" fontId="26" fillId="0" borderId="7" xfId="0" applyFont="1" applyBorder="1" applyAlignment="1">
      <alignment horizontal="distributed" vertical="center"/>
    </xf>
    <xf numFmtId="0" fontId="26" fillId="0" borderId="8" xfId="0" applyFont="1" applyBorder="1" applyAlignment="1">
      <alignment horizontal="distributed" vertical="center"/>
    </xf>
    <xf numFmtId="0" fontId="8" fillId="0" borderId="1" xfId="3" applyFont="1" applyFill="1" applyBorder="1" applyAlignment="1">
      <alignment horizontal="distributed" vertical="center" indent="2"/>
    </xf>
    <xf numFmtId="0" fontId="8" fillId="0" borderId="6" xfId="3" applyFont="1" applyFill="1" applyBorder="1" applyAlignment="1">
      <alignment horizontal="distributed" vertical="center" indent="2"/>
    </xf>
    <xf numFmtId="0" fontId="8" fillId="0" borderId="40" xfId="3" applyFont="1" applyFill="1" applyBorder="1" applyAlignment="1">
      <alignment horizontal="distributed" vertical="center" indent="6"/>
    </xf>
    <xf numFmtId="0" fontId="8" fillId="0" borderId="11" xfId="3" applyFont="1" applyFill="1" applyBorder="1" applyAlignment="1">
      <alignment horizontal="distributed" vertical="center" indent="6"/>
    </xf>
    <xf numFmtId="0" fontId="8" fillId="0" borderId="39" xfId="3" applyFont="1" applyFill="1" applyBorder="1" applyAlignment="1">
      <alignment horizontal="distributed" vertical="center" indent="6"/>
    </xf>
    <xf numFmtId="0" fontId="8" fillId="0" borderId="6" xfId="3" applyFont="1" applyFill="1" applyBorder="1" applyAlignment="1">
      <alignment horizontal="distributed" vertical="center" indent="6"/>
    </xf>
    <xf numFmtId="0" fontId="8" fillId="0" borderId="7" xfId="3" applyFont="1" applyFill="1" applyBorder="1" applyAlignment="1">
      <alignment horizontal="distributed" vertical="center" indent="6"/>
    </xf>
    <xf numFmtId="0" fontId="8" fillId="0" borderId="8" xfId="3" applyFont="1" applyFill="1" applyBorder="1" applyAlignment="1">
      <alignment horizontal="distributed" vertical="center" indent="6"/>
    </xf>
    <xf numFmtId="0" fontId="8" fillId="0" borderId="13" xfId="3" applyFont="1" applyFill="1" applyBorder="1" applyAlignment="1">
      <alignment horizontal="center" vertical="center"/>
    </xf>
    <xf numFmtId="0" fontId="8" fillId="0" borderId="1" xfId="3" applyFont="1" applyFill="1" applyBorder="1" applyAlignment="1">
      <alignment horizontal="center" vertical="center" wrapText="1"/>
    </xf>
    <xf numFmtId="0" fontId="26" fillId="0" borderId="2" xfId="0" applyFont="1" applyBorder="1" applyAlignment="1">
      <alignment horizontal="center" vertical="center"/>
    </xf>
    <xf numFmtId="0" fontId="26" fillId="0" borderId="3" xfId="0" applyFont="1" applyBorder="1" applyAlignment="1">
      <alignment horizontal="center" vertical="center"/>
    </xf>
    <xf numFmtId="0" fontId="26" fillId="0" borderId="4" xfId="0" applyFont="1" applyBorder="1" applyAlignment="1">
      <alignment horizontal="center" vertical="center"/>
    </xf>
    <xf numFmtId="0" fontId="26" fillId="0" borderId="0" xfId="0" applyFont="1" applyAlignment="1">
      <alignment horizontal="center" vertical="center"/>
    </xf>
    <xf numFmtId="0" fontId="26" fillId="0" borderId="5" xfId="0" applyFont="1" applyBorder="1" applyAlignment="1">
      <alignment horizontal="center" vertical="center"/>
    </xf>
    <xf numFmtId="0" fontId="26" fillId="0" borderId="6" xfId="0" applyFont="1" applyBorder="1" applyAlignment="1">
      <alignment horizontal="center" vertical="center"/>
    </xf>
    <xf numFmtId="0" fontId="26" fillId="0" borderId="7" xfId="0" applyFont="1" applyBorder="1" applyAlignment="1">
      <alignment horizontal="center" vertical="center"/>
    </xf>
    <xf numFmtId="0" fontId="26" fillId="0" borderId="8" xfId="0" applyFont="1" applyBorder="1" applyAlignment="1">
      <alignment horizontal="center" vertical="center"/>
    </xf>
    <xf numFmtId="0" fontId="8" fillId="0" borderId="13" xfId="2" applyFont="1" applyFill="1" applyBorder="1" applyAlignment="1">
      <alignment horizontal="distributed" vertical="center" wrapText="1" indent="1"/>
    </xf>
    <xf numFmtId="38" fontId="8" fillId="0" borderId="73" xfId="5" applyFont="1" applyFill="1" applyBorder="1" applyAlignment="1">
      <alignment horizontal="right" vertical="center" indent="1"/>
    </xf>
    <xf numFmtId="38" fontId="8" fillId="0" borderId="0" xfId="5" applyFont="1" applyFill="1" applyBorder="1" applyAlignment="1">
      <alignment horizontal="distributed" vertical="center" wrapText="1" indent="1"/>
    </xf>
    <xf numFmtId="177" fontId="8" fillId="0" borderId="73" xfId="5" applyNumberFormat="1" applyFont="1" applyFill="1" applyBorder="1" applyAlignment="1">
      <alignment horizontal="right" vertical="center" indent="1"/>
    </xf>
    <xf numFmtId="38" fontId="8" fillId="0" borderId="73" xfId="5" applyFont="1" applyFill="1" applyBorder="1" applyAlignment="1">
      <alignment horizontal="distributed" vertical="center" wrapText="1" indent="1"/>
    </xf>
    <xf numFmtId="0" fontId="6" fillId="0" borderId="13" xfId="2" applyFont="1" applyFill="1" applyBorder="1" applyAlignment="1">
      <alignment horizontal="center" vertical="center"/>
    </xf>
    <xf numFmtId="0" fontId="6" fillId="0" borderId="0" xfId="2" applyFont="1" applyFill="1" applyBorder="1" applyAlignment="1">
      <alignment horizontal="center" vertical="center"/>
    </xf>
    <xf numFmtId="0" fontId="6" fillId="0" borderId="14" xfId="2" applyFont="1" applyFill="1" applyBorder="1" applyAlignment="1">
      <alignment horizontal="center" vertical="center"/>
    </xf>
    <xf numFmtId="0" fontId="8" fillId="0" borderId="2" xfId="2" applyFont="1" applyFill="1" applyBorder="1" applyAlignment="1">
      <alignment horizontal="distributed" indent="1"/>
    </xf>
    <xf numFmtId="0" fontId="8" fillId="0" borderId="3" xfId="2" applyFont="1" applyFill="1" applyBorder="1" applyAlignment="1">
      <alignment horizontal="distributed" indent="1"/>
    </xf>
    <xf numFmtId="0" fontId="8" fillId="0" borderId="1" xfId="2" applyFont="1" applyFill="1" applyBorder="1" applyAlignment="1">
      <alignment horizontal="distributed" indent="1"/>
    </xf>
    <xf numFmtId="0" fontId="8" fillId="0" borderId="7" xfId="2" applyFont="1" applyFill="1" applyBorder="1" applyAlignment="1">
      <alignment horizontal="distributed" vertical="top" indent="1"/>
    </xf>
    <xf numFmtId="0" fontId="8" fillId="0" borderId="8" xfId="2" applyFont="1" applyFill="1" applyBorder="1" applyAlignment="1">
      <alignment horizontal="distributed" vertical="top" indent="1"/>
    </xf>
    <xf numFmtId="0" fontId="8" fillId="0" borderId="6" xfId="2" applyFont="1" applyFill="1" applyBorder="1" applyAlignment="1">
      <alignment horizontal="distributed" vertical="top" indent="1"/>
    </xf>
    <xf numFmtId="0" fontId="8" fillId="0" borderId="21" xfId="2" applyFont="1" applyFill="1" applyBorder="1" applyAlignment="1">
      <alignment horizontal="center" vertical="center"/>
    </xf>
    <xf numFmtId="0" fontId="8" fillId="0" borderId="13" xfId="2" applyFont="1" applyFill="1" applyBorder="1" applyAlignment="1">
      <alignment horizontal="center" vertical="center"/>
    </xf>
    <xf numFmtId="0" fontId="8" fillId="0" borderId="36" xfId="2" applyFont="1" applyFill="1" applyBorder="1" applyAlignment="1">
      <alignment horizontal="center" vertical="center"/>
    </xf>
    <xf numFmtId="0" fontId="8" fillId="0" borderId="72" xfId="2" applyFont="1" applyFill="1" applyBorder="1" applyAlignment="1">
      <alignment horizontal="center" vertical="center"/>
    </xf>
    <xf numFmtId="0" fontId="8" fillId="0" borderId="73" xfId="2" applyFont="1" applyFill="1" applyBorder="1" applyAlignment="1">
      <alignment horizontal="center" vertical="center"/>
    </xf>
    <xf numFmtId="0" fontId="8" fillId="0" borderId="37" xfId="2" applyFont="1" applyFill="1" applyBorder="1" applyAlignment="1">
      <alignment horizontal="center" vertical="center"/>
    </xf>
    <xf numFmtId="0" fontId="8" fillId="0" borderId="1" xfId="2" applyFont="1" applyFill="1" applyBorder="1" applyAlignment="1">
      <alignment horizontal="distributed" vertical="center" wrapText="1" indent="1"/>
    </xf>
    <xf numFmtId="0" fontId="8" fillId="0" borderId="43" xfId="2" applyFont="1" applyFill="1" applyBorder="1" applyAlignment="1">
      <alignment horizontal="distributed" vertical="center" wrapText="1" indent="1"/>
    </xf>
    <xf numFmtId="0" fontId="8" fillId="0" borderId="6" xfId="2" applyFont="1" applyFill="1" applyBorder="1" applyAlignment="1">
      <alignment horizontal="distributed" vertical="center" wrapText="1" indent="1"/>
    </xf>
    <xf numFmtId="0" fontId="8" fillId="0" borderId="46" xfId="2" applyFont="1" applyFill="1" applyBorder="1" applyAlignment="1">
      <alignment horizontal="distributed" vertical="center" wrapText="1" indent="1"/>
    </xf>
    <xf numFmtId="0" fontId="8" fillId="0" borderId="21" xfId="2" applyFont="1" applyFill="1" applyBorder="1" applyAlignment="1">
      <alignment horizontal="center" vertical="center" wrapText="1"/>
    </xf>
    <xf numFmtId="0" fontId="8" fillId="0" borderId="36" xfId="2" applyFont="1" applyFill="1" applyBorder="1" applyAlignment="1">
      <alignment horizontal="center" vertical="center" wrapText="1"/>
    </xf>
    <xf numFmtId="38" fontId="8" fillId="0" borderId="37" xfId="5" applyFont="1" applyFill="1" applyBorder="1" applyAlignment="1">
      <alignment horizontal="distributed" vertical="center" wrapText="1" indent="1"/>
    </xf>
    <xf numFmtId="177" fontId="8" fillId="0" borderId="37" xfId="5" applyNumberFormat="1" applyFont="1" applyFill="1" applyBorder="1" applyAlignment="1">
      <alignment horizontal="right" vertical="center" indent="1"/>
    </xf>
    <xf numFmtId="38" fontId="8" fillId="0" borderId="72" xfId="5" applyFont="1" applyFill="1" applyBorder="1" applyAlignment="1">
      <alignment horizontal="right" vertical="center" indent="1"/>
    </xf>
    <xf numFmtId="38" fontId="8" fillId="0" borderId="37" xfId="5" applyFont="1" applyFill="1" applyBorder="1" applyAlignment="1">
      <alignment horizontal="right" vertical="center" indent="1"/>
    </xf>
    <xf numFmtId="0" fontId="8" fillId="0" borderId="21" xfId="2" applyFont="1" applyFill="1" applyBorder="1" applyAlignment="1">
      <alignment horizontal="distributed" vertical="center" wrapText="1" indent="1"/>
    </xf>
    <xf numFmtId="0" fontId="8" fillId="0" borderId="36" xfId="2" applyFont="1" applyFill="1" applyBorder="1" applyAlignment="1">
      <alignment horizontal="distributed" vertical="center" wrapText="1" indent="1"/>
    </xf>
    <xf numFmtId="38" fontId="8" fillId="0" borderId="2" xfId="5" applyFont="1" applyFill="1" applyBorder="1" applyAlignment="1">
      <alignment horizontal="center" vertical="center" wrapText="1"/>
    </xf>
    <xf numFmtId="38" fontId="8" fillId="0" borderId="7" xfId="5" applyFont="1" applyFill="1" applyBorder="1" applyAlignment="1">
      <alignment horizontal="center" vertical="center" wrapText="1"/>
    </xf>
    <xf numFmtId="38" fontId="8" fillId="0" borderId="7" xfId="5" applyFont="1" applyFill="1" applyBorder="1" applyAlignment="1">
      <alignment horizontal="distributed" vertical="center" wrapText="1" indent="1"/>
    </xf>
    <xf numFmtId="38" fontId="8" fillId="0" borderId="81" xfId="5" applyFont="1" applyFill="1" applyBorder="1" applyAlignment="1">
      <alignment horizontal="right" vertical="center" indent="1"/>
    </xf>
    <xf numFmtId="38" fontId="8" fillId="0" borderId="38" xfId="5" applyFont="1" applyFill="1" applyBorder="1" applyAlignment="1">
      <alignment horizontal="right" vertical="center" indent="1"/>
    </xf>
    <xf numFmtId="38" fontId="8" fillId="2" borderId="73" xfId="5" applyFont="1" applyFill="1" applyBorder="1" applyAlignment="1">
      <alignment horizontal="right" vertical="center" indent="1"/>
    </xf>
    <xf numFmtId="177" fontId="8" fillId="2" borderId="78" xfId="5" applyNumberFormat="1" applyFont="1" applyFill="1" applyBorder="1" applyAlignment="1">
      <alignment horizontal="right" vertical="center" indent="1"/>
    </xf>
    <xf numFmtId="38" fontId="8" fillId="0" borderId="0" xfId="5" applyFont="1" applyFill="1" applyBorder="1" applyAlignment="1">
      <alignment horizontal="center" vertical="center" wrapText="1"/>
    </xf>
    <xf numFmtId="176" fontId="8" fillId="0" borderId="0" xfId="2" applyNumberFormat="1" applyFont="1" applyFill="1" applyBorder="1" applyAlignment="1">
      <alignment horizontal="distributed"/>
    </xf>
    <xf numFmtId="176" fontId="6" fillId="0" borderId="10" xfId="2" applyNumberFormat="1" applyFont="1" applyFill="1" applyBorder="1" applyAlignment="1">
      <alignment horizontal="center"/>
    </xf>
    <xf numFmtId="176" fontId="6" fillId="0" borderId="11" xfId="2" applyNumberFormat="1" applyFont="1" applyFill="1" applyBorder="1" applyAlignment="1">
      <alignment horizontal="center"/>
    </xf>
    <xf numFmtId="176" fontId="6" fillId="0" borderId="12" xfId="2" applyNumberFormat="1" applyFont="1" applyFill="1" applyBorder="1" applyAlignment="1">
      <alignment horizontal="center"/>
    </xf>
    <xf numFmtId="176" fontId="10" fillId="0" borderId="13" xfId="2" applyNumberFormat="1" applyFont="1" applyFill="1" applyBorder="1" applyAlignment="1">
      <alignment horizontal="center"/>
    </xf>
    <xf numFmtId="176" fontId="10" fillId="0" borderId="0" xfId="2" applyNumberFormat="1" applyFont="1" applyFill="1" applyBorder="1" applyAlignment="1">
      <alignment horizontal="center"/>
    </xf>
    <xf numFmtId="176" fontId="10" fillId="0" borderId="14" xfId="2" applyNumberFormat="1" applyFont="1" applyFill="1" applyBorder="1" applyAlignment="1">
      <alignment horizontal="center"/>
    </xf>
    <xf numFmtId="176" fontId="22" fillId="0" borderId="13" xfId="2" applyNumberFormat="1" applyFont="1" applyFill="1" applyBorder="1" applyAlignment="1">
      <alignment horizontal="center" vertical="center"/>
    </xf>
    <xf numFmtId="176" fontId="22" fillId="0" borderId="0" xfId="2" applyNumberFormat="1" applyFont="1" applyFill="1" applyBorder="1" applyAlignment="1">
      <alignment horizontal="center" vertical="center"/>
    </xf>
    <xf numFmtId="176" fontId="22" fillId="0" borderId="14" xfId="2" applyNumberFormat="1" applyFont="1" applyFill="1" applyBorder="1" applyAlignment="1">
      <alignment horizontal="center" vertical="center"/>
    </xf>
    <xf numFmtId="177" fontId="8" fillId="0" borderId="0" xfId="2" applyNumberFormat="1" applyFont="1" applyFill="1" applyBorder="1" applyAlignment="1">
      <alignment horizontal="distributed"/>
    </xf>
    <xf numFmtId="176" fontId="8" fillId="0" borderId="0" xfId="2" applyNumberFormat="1" applyFont="1" applyFill="1" applyBorder="1" applyAlignment="1">
      <alignment horizontal="center" shrinkToFit="1"/>
    </xf>
    <xf numFmtId="176" fontId="10" fillId="0" borderId="0" xfId="2" applyNumberFormat="1" applyFont="1" applyFill="1" applyBorder="1" applyAlignment="1">
      <alignment horizontal="distributed"/>
    </xf>
    <xf numFmtId="176" fontId="8" fillId="0" borderId="0" xfId="2" applyNumberFormat="1" applyFont="1" applyFill="1" applyBorder="1" applyAlignment="1">
      <alignment horizontal="distributed" wrapText="1"/>
    </xf>
    <xf numFmtId="0" fontId="8" fillId="0" borderId="0" xfId="2" applyFont="1" applyFill="1" applyBorder="1" applyAlignment="1">
      <alignment horizontal="distributed"/>
    </xf>
    <xf numFmtId="0" fontId="27" fillId="0" borderId="0" xfId="0" applyFont="1" applyFill="1" applyBorder="1" applyAlignment="1">
      <alignment horizontal="distributed"/>
    </xf>
    <xf numFmtId="177" fontId="8" fillId="0" borderId="0" xfId="2" applyNumberFormat="1" applyFont="1" applyFill="1" applyBorder="1" applyAlignment="1">
      <alignment horizontal="distributed" shrinkToFit="1"/>
    </xf>
    <xf numFmtId="0" fontId="27" fillId="0" borderId="0" xfId="0" applyFont="1" applyFill="1" applyBorder="1" applyAlignment="1">
      <alignment horizontal="distributed" shrinkToFit="1"/>
    </xf>
    <xf numFmtId="176" fontId="8" fillId="0" borderId="0" xfId="2" applyNumberFormat="1" applyFont="1" applyFill="1" applyBorder="1" applyAlignment="1">
      <alignment horizontal="left" vertical="center"/>
    </xf>
    <xf numFmtId="176" fontId="25" fillId="0" borderId="0" xfId="2" quotePrefix="1" applyNumberFormat="1" applyFont="1" applyFill="1" applyBorder="1" applyAlignment="1">
      <alignment horizontal="distributed"/>
    </xf>
    <xf numFmtId="0" fontId="26" fillId="0" borderId="0" xfId="0" applyFont="1" applyFill="1" applyBorder="1" applyAlignment="1">
      <alignment horizontal="distributed"/>
    </xf>
    <xf numFmtId="176" fontId="15" fillId="0" borderId="0" xfId="2" quotePrefix="1" applyNumberFormat="1" applyFont="1" applyFill="1" applyBorder="1" applyAlignment="1">
      <alignment horizontal="distributed"/>
    </xf>
    <xf numFmtId="176" fontId="15" fillId="0" borderId="0" xfId="2" applyNumberFormat="1" applyFont="1" applyFill="1" applyBorder="1" applyAlignment="1">
      <alignment horizontal="distributed"/>
    </xf>
    <xf numFmtId="0" fontId="15" fillId="0" borderId="0" xfId="0" applyFont="1" applyFill="1" applyBorder="1" applyAlignment="1">
      <alignment horizontal="distributed"/>
    </xf>
    <xf numFmtId="187" fontId="29" fillId="0" borderId="4" xfId="3" applyNumberFormat="1" applyFont="1" applyFill="1" applyBorder="1" applyAlignment="1">
      <alignment horizontal="right" vertical="center"/>
    </xf>
    <xf numFmtId="187" fontId="29" fillId="0" borderId="0" xfId="3" applyNumberFormat="1" applyFont="1" applyFill="1" applyBorder="1" applyAlignment="1">
      <alignment horizontal="right" vertical="center"/>
    </xf>
    <xf numFmtId="187" fontId="29" fillId="0" borderId="5" xfId="3" applyNumberFormat="1" applyFont="1" applyFill="1" applyBorder="1" applyAlignment="1">
      <alignment horizontal="right" vertical="center"/>
    </xf>
    <xf numFmtId="188" fontId="29" fillId="0" borderId="4" xfId="3" applyNumberFormat="1" applyFont="1" applyFill="1" applyBorder="1" applyAlignment="1">
      <alignment horizontal="right" vertical="center"/>
    </xf>
    <xf numFmtId="188" fontId="29" fillId="0" borderId="0" xfId="3" applyNumberFormat="1" applyFont="1" applyFill="1" applyBorder="1" applyAlignment="1">
      <alignment horizontal="right" vertical="center"/>
    </xf>
    <xf numFmtId="188" fontId="29" fillId="0" borderId="5" xfId="3" applyNumberFormat="1" applyFont="1" applyFill="1" applyBorder="1" applyAlignment="1">
      <alignment horizontal="right" vertical="center"/>
    </xf>
    <xf numFmtId="186" fontId="12" fillId="0" borderId="4" xfId="3" applyNumberFormat="1" applyFont="1" applyFill="1" applyBorder="1" applyAlignment="1">
      <alignment horizontal="right" vertical="center"/>
    </xf>
    <xf numFmtId="186" fontId="12" fillId="0" borderId="0" xfId="3" applyNumberFormat="1" applyFont="1" applyFill="1" applyBorder="1" applyAlignment="1">
      <alignment horizontal="right" vertical="center"/>
    </xf>
    <xf numFmtId="186" fontId="12" fillId="0" borderId="5" xfId="3" applyNumberFormat="1" applyFont="1" applyFill="1" applyBorder="1" applyAlignment="1">
      <alignment horizontal="right" vertical="center"/>
    </xf>
    <xf numFmtId="186" fontId="30" fillId="0" borderId="4" xfId="3" applyNumberFormat="1" applyFont="1" applyFill="1" applyBorder="1" applyAlignment="1">
      <alignment horizontal="right" vertical="center"/>
    </xf>
    <xf numFmtId="186" fontId="30" fillId="0" borderId="0" xfId="3" applyNumberFormat="1" applyFont="1" applyFill="1" applyBorder="1" applyAlignment="1">
      <alignment horizontal="right" vertical="center"/>
    </xf>
    <xf numFmtId="186" fontId="30" fillId="0" borderId="5" xfId="3" applyNumberFormat="1" applyFont="1" applyFill="1" applyBorder="1" applyAlignment="1">
      <alignment horizontal="right" vertical="center"/>
    </xf>
    <xf numFmtId="186" fontId="30" fillId="0" borderId="4" xfId="4" applyNumberFormat="1" applyFont="1" applyFill="1" applyBorder="1" applyAlignment="1">
      <alignment horizontal="center" vertical="center"/>
    </xf>
    <xf numFmtId="186" fontId="30" fillId="0" borderId="0" xfId="4" applyNumberFormat="1" applyFont="1" applyFill="1" applyBorder="1" applyAlignment="1">
      <alignment horizontal="center" vertical="center"/>
    </xf>
    <xf numFmtId="186" fontId="30" fillId="0" borderId="14" xfId="4" applyNumberFormat="1" applyFont="1" applyFill="1" applyBorder="1" applyAlignment="1">
      <alignment horizontal="center" vertical="center"/>
    </xf>
    <xf numFmtId="186" fontId="12" fillId="0" borderId="4" xfId="1" applyNumberFormat="1" applyFont="1" applyFill="1" applyBorder="1" applyAlignment="1">
      <alignment horizontal="right" vertical="center"/>
    </xf>
    <xf numFmtId="186" fontId="12" fillId="0" borderId="0" xfId="1" applyNumberFormat="1" applyFont="1" applyFill="1" applyBorder="1" applyAlignment="1">
      <alignment horizontal="right" vertical="center"/>
    </xf>
    <xf numFmtId="186" fontId="12" fillId="0" borderId="5" xfId="1" applyNumberFormat="1" applyFont="1" applyFill="1" applyBorder="1" applyAlignment="1">
      <alignment horizontal="right" vertical="center"/>
    </xf>
    <xf numFmtId="186" fontId="30" fillId="0" borderId="0" xfId="4" applyNumberFormat="1" applyFont="1" applyFill="1" applyBorder="1" applyAlignment="1">
      <alignment horizontal="right" vertical="center"/>
    </xf>
    <xf numFmtId="186" fontId="30" fillId="0" borderId="14" xfId="4" applyNumberFormat="1" applyFont="1" applyFill="1" applyBorder="1" applyAlignment="1">
      <alignment horizontal="right" vertical="center"/>
    </xf>
    <xf numFmtId="177" fontId="12" fillId="0" borderId="6" xfId="1" applyNumberFormat="1" applyFont="1" applyFill="1" applyBorder="1" applyAlignment="1">
      <alignment horizontal="right" vertical="center" wrapText="1"/>
    </xf>
    <xf numFmtId="177" fontId="12" fillId="0" borderId="7" xfId="1" applyNumberFormat="1" applyFont="1" applyFill="1" applyBorder="1" applyAlignment="1">
      <alignment horizontal="right" vertical="center" wrapText="1"/>
    </xf>
    <xf numFmtId="177" fontId="12" fillId="0" borderId="8" xfId="1" applyNumberFormat="1" applyFont="1" applyFill="1" applyBorder="1" applyAlignment="1">
      <alignment horizontal="right" vertical="center" wrapText="1"/>
    </xf>
    <xf numFmtId="177" fontId="12" fillId="0" borderId="46" xfId="1" applyNumberFormat="1" applyFont="1" applyFill="1" applyBorder="1" applyAlignment="1">
      <alignment horizontal="right" vertical="center" wrapText="1"/>
    </xf>
    <xf numFmtId="177" fontId="12" fillId="0" borderId="18" xfId="1" applyNumberFormat="1" applyFont="1" applyFill="1" applyBorder="1" applyAlignment="1">
      <alignment horizontal="right" vertical="center" wrapText="1"/>
    </xf>
    <xf numFmtId="177" fontId="12" fillId="0" borderId="16" xfId="1" applyNumberFormat="1" applyFont="1" applyFill="1" applyBorder="1" applyAlignment="1">
      <alignment horizontal="right" vertical="center" wrapText="1"/>
    </xf>
    <xf numFmtId="177" fontId="12" fillId="0" borderId="17" xfId="1" applyNumberFormat="1" applyFont="1" applyFill="1" applyBorder="1" applyAlignment="1">
      <alignment horizontal="right" vertical="center" wrapText="1"/>
    </xf>
    <xf numFmtId="177" fontId="12" fillId="0" borderId="35" xfId="1" applyNumberFormat="1" applyFont="1" applyFill="1" applyBorder="1" applyAlignment="1">
      <alignment horizontal="right" vertical="center" wrapText="1"/>
    </xf>
    <xf numFmtId="177" fontId="12" fillId="0" borderId="26" xfId="1" applyNumberFormat="1" applyFont="1" applyFill="1" applyBorder="1" applyAlignment="1">
      <alignment horizontal="right" vertical="center"/>
    </xf>
    <xf numFmtId="177" fontId="12" fillId="0" borderId="27" xfId="1" applyNumberFormat="1" applyFont="1" applyFill="1" applyBorder="1" applyAlignment="1">
      <alignment horizontal="right" vertical="center"/>
    </xf>
    <xf numFmtId="177" fontId="12" fillId="0" borderId="75" xfId="1" applyNumberFormat="1" applyFont="1" applyFill="1" applyBorder="1" applyAlignment="1">
      <alignment horizontal="right" vertical="center"/>
    </xf>
  </cellXfs>
  <cellStyles count="6">
    <cellStyle name="桁区切り" xfId="1" builtinId="6"/>
    <cellStyle name="桁区切り 2" xfId="4"/>
    <cellStyle name="桁区切り 3" xfId="5"/>
    <cellStyle name="標準" xfId="0" builtinId="0"/>
    <cellStyle name="標準 2" xfId="2"/>
    <cellStyle name="標準 3" xfId="3"/>
  </cellStyles>
  <dxfs count="0"/>
  <tableStyles count="0" defaultTableStyle="TableStyleMedium2" defaultPivotStyle="PivotStyleMedium9"/>
  <colors>
    <mruColors>
      <color rgb="FFFFFF99"/>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14</xdr:col>
      <xdr:colOff>2114550</xdr:colOff>
      <xdr:row>8</xdr:row>
      <xdr:rowOff>19050</xdr:rowOff>
    </xdr:from>
    <xdr:to>
      <xdr:col>14</xdr:col>
      <xdr:colOff>1028700</xdr:colOff>
      <xdr:row>8</xdr:row>
      <xdr:rowOff>171450</xdr:rowOff>
    </xdr:to>
    <xdr:sp macro="" textlink="">
      <xdr:nvSpPr>
        <xdr:cNvPr id="2" name="Rectangle 6"/>
        <xdr:cNvSpPr>
          <a:spLocks noChangeArrowheads="1"/>
        </xdr:cNvSpPr>
      </xdr:nvSpPr>
      <xdr:spPr bwMode="auto">
        <a:xfrm>
          <a:off x="11125200" y="2609850"/>
          <a:ext cx="0" cy="1524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Ｐゴシック"/>
              <a:ea typeface="ＭＳ Ｐゴシック"/>
            </a:rPr>
            <a:t>千円</a:t>
          </a:r>
        </a:p>
      </xdr:txBody>
    </xdr:sp>
    <xdr:clientData/>
  </xdr:twoCellAnchor>
  <xdr:twoCellAnchor>
    <xdr:from>
      <xdr:col>10</xdr:col>
      <xdr:colOff>613833</xdr:colOff>
      <xdr:row>7</xdr:row>
      <xdr:rowOff>381002</xdr:rowOff>
    </xdr:from>
    <xdr:to>
      <xdr:col>10</xdr:col>
      <xdr:colOff>1153580</xdr:colOff>
      <xdr:row>7</xdr:row>
      <xdr:rowOff>550333</xdr:rowOff>
    </xdr:to>
    <xdr:sp macro="" textlink="">
      <xdr:nvSpPr>
        <xdr:cNvPr id="3" name="Rectangle 16"/>
        <xdr:cNvSpPr>
          <a:spLocks noChangeArrowheads="1"/>
        </xdr:cNvSpPr>
      </xdr:nvSpPr>
      <xdr:spPr bwMode="auto">
        <a:xfrm>
          <a:off x="6252633" y="2381252"/>
          <a:ext cx="539747" cy="16933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明朝"/>
              <a:ea typeface="ＭＳ 明朝"/>
            </a:rPr>
            <a:t>（千円）</a:t>
          </a:r>
        </a:p>
      </xdr:txBody>
    </xdr:sp>
    <xdr:clientData/>
  </xdr:twoCellAnchor>
  <xdr:twoCellAnchor>
    <xdr:from>
      <xdr:col>14</xdr:col>
      <xdr:colOff>2114550</xdr:colOff>
      <xdr:row>17</xdr:row>
      <xdr:rowOff>19050</xdr:rowOff>
    </xdr:from>
    <xdr:to>
      <xdr:col>14</xdr:col>
      <xdr:colOff>1028700</xdr:colOff>
      <xdr:row>17</xdr:row>
      <xdr:rowOff>171450</xdr:rowOff>
    </xdr:to>
    <xdr:sp macro="" textlink="">
      <xdr:nvSpPr>
        <xdr:cNvPr id="4" name="Rectangle 6"/>
        <xdr:cNvSpPr>
          <a:spLocks noChangeArrowheads="1"/>
        </xdr:cNvSpPr>
      </xdr:nvSpPr>
      <xdr:spPr bwMode="auto">
        <a:xfrm>
          <a:off x="11125200" y="8610600"/>
          <a:ext cx="0" cy="1524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Ｐゴシック"/>
              <a:ea typeface="ＭＳ Ｐゴシック"/>
            </a:rPr>
            <a:t>千円</a:t>
          </a:r>
        </a:p>
      </xdr:txBody>
    </xdr:sp>
    <xdr:clientData/>
  </xdr:twoCellAnchor>
  <xdr:twoCellAnchor>
    <xdr:from>
      <xdr:col>10</xdr:col>
      <xdr:colOff>613833</xdr:colOff>
      <xdr:row>16</xdr:row>
      <xdr:rowOff>381002</xdr:rowOff>
    </xdr:from>
    <xdr:to>
      <xdr:col>10</xdr:col>
      <xdr:colOff>1153580</xdr:colOff>
      <xdr:row>16</xdr:row>
      <xdr:rowOff>550333</xdr:rowOff>
    </xdr:to>
    <xdr:sp macro="" textlink="">
      <xdr:nvSpPr>
        <xdr:cNvPr id="5" name="Rectangle 16"/>
        <xdr:cNvSpPr>
          <a:spLocks noChangeArrowheads="1"/>
        </xdr:cNvSpPr>
      </xdr:nvSpPr>
      <xdr:spPr bwMode="auto">
        <a:xfrm>
          <a:off x="6252633" y="8382002"/>
          <a:ext cx="539747" cy="16933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明朝"/>
              <a:ea typeface="ＭＳ 明朝"/>
            </a:rPr>
            <a:t>（千円）</a:t>
          </a:r>
        </a:p>
      </xdr:txBody>
    </xdr:sp>
    <xdr:clientData/>
  </xdr:twoCellAnchor>
  <xdr:twoCellAnchor>
    <xdr:from>
      <xdr:col>10</xdr:col>
      <xdr:colOff>613833</xdr:colOff>
      <xdr:row>21</xdr:row>
      <xdr:rowOff>381002</xdr:rowOff>
    </xdr:from>
    <xdr:to>
      <xdr:col>10</xdr:col>
      <xdr:colOff>1153580</xdr:colOff>
      <xdr:row>21</xdr:row>
      <xdr:rowOff>550333</xdr:rowOff>
    </xdr:to>
    <xdr:sp macro="" textlink="">
      <xdr:nvSpPr>
        <xdr:cNvPr id="6" name="Rectangle 16"/>
        <xdr:cNvSpPr>
          <a:spLocks noChangeArrowheads="1"/>
        </xdr:cNvSpPr>
      </xdr:nvSpPr>
      <xdr:spPr bwMode="auto">
        <a:xfrm>
          <a:off x="6252633" y="12515852"/>
          <a:ext cx="539747" cy="16933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明朝"/>
              <a:ea typeface="ＭＳ 明朝"/>
            </a:rPr>
            <a:t>（千円）</a:t>
          </a:r>
        </a:p>
      </xdr:txBody>
    </xdr:sp>
    <xdr:clientData/>
  </xdr:twoCellAnchor>
  <xdr:twoCellAnchor>
    <xdr:from>
      <xdr:col>14</xdr:col>
      <xdr:colOff>2114550</xdr:colOff>
      <xdr:row>24</xdr:row>
      <xdr:rowOff>19050</xdr:rowOff>
    </xdr:from>
    <xdr:to>
      <xdr:col>14</xdr:col>
      <xdr:colOff>1028700</xdr:colOff>
      <xdr:row>24</xdr:row>
      <xdr:rowOff>171450</xdr:rowOff>
    </xdr:to>
    <xdr:sp macro="" textlink="">
      <xdr:nvSpPr>
        <xdr:cNvPr id="7" name="Rectangle 6"/>
        <xdr:cNvSpPr>
          <a:spLocks noChangeArrowheads="1"/>
        </xdr:cNvSpPr>
      </xdr:nvSpPr>
      <xdr:spPr bwMode="auto">
        <a:xfrm>
          <a:off x="11125200" y="13925550"/>
          <a:ext cx="0" cy="1524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Ｐゴシック"/>
              <a:ea typeface="ＭＳ Ｐゴシック"/>
            </a:rPr>
            <a:t>千円</a:t>
          </a:r>
        </a:p>
      </xdr:txBody>
    </xdr:sp>
    <xdr:clientData/>
  </xdr:twoCellAnchor>
  <xdr:twoCellAnchor>
    <xdr:from>
      <xdr:col>14</xdr:col>
      <xdr:colOff>2114550</xdr:colOff>
      <xdr:row>25</xdr:row>
      <xdr:rowOff>19050</xdr:rowOff>
    </xdr:from>
    <xdr:to>
      <xdr:col>14</xdr:col>
      <xdr:colOff>1028700</xdr:colOff>
      <xdr:row>25</xdr:row>
      <xdr:rowOff>171450</xdr:rowOff>
    </xdr:to>
    <xdr:sp macro="" textlink="">
      <xdr:nvSpPr>
        <xdr:cNvPr id="8" name="Rectangle 6"/>
        <xdr:cNvSpPr>
          <a:spLocks noChangeArrowheads="1"/>
        </xdr:cNvSpPr>
      </xdr:nvSpPr>
      <xdr:spPr bwMode="auto">
        <a:xfrm>
          <a:off x="11125200" y="15792450"/>
          <a:ext cx="0" cy="1524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Ｐゴシック"/>
              <a:ea typeface="ＭＳ Ｐゴシック"/>
            </a:rPr>
            <a:t>千円</a:t>
          </a:r>
        </a:p>
      </xdr:txBody>
    </xdr:sp>
    <xdr:clientData/>
  </xdr:twoCellAnchor>
  <xdr:twoCellAnchor>
    <xdr:from>
      <xdr:col>14</xdr:col>
      <xdr:colOff>2114550</xdr:colOff>
      <xdr:row>34</xdr:row>
      <xdr:rowOff>19050</xdr:rowOff>
    </xdr:from>
    <xdr:to>
      <xdr:col>14</xdr:col>
      <xdr:colOff>1028700</xdr:colOff>
      <xdr:row>34</xdr:row>
      <xdr:rowOff>171450</xdr:rowOff>
    </xdr:to>
    <xdr:sp macro="" textlink="">
      <xdr:nvSpPr>
        <xdr:cNvPr id="10" name="Rectangle 6"/>
        <xdr:cNvSpPr>
          <a:spLocks noChangeArrowheads="1"/>
        </xdr:cNvSpPr>
      </xdr:nvSpPr>
      <xdr:spPr bwMode="auto">
        <a:xfrm>
          <a:off x="11125200" y="22288500"/>
          <a:ext cx="0" cy="1524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Ｐゴシック"/>
              <a:ea typeface="ＭＳ Ｐゴシック"/>
            </a:rPr>
            <a:t>千円</a:t>
          </a:r>
        </a:p>
      </xdr:txBody>
    </xdr:sp>
    <xdr:clientData/>
  </xdr:twoCellAnchor>
  <xdr:twoCellAnchor>
    <xdr:from>
      <xdr:col>14</xdr:col>
      <xdr:colOff>2114550</xdr:colOff>
      <xdr:row>35</xdr:row>
      <xdr:rowOff>19050</xdr:rowOff>
    </xdr:from>
    <xdr:to>
      <xdr:col>14</xdr:col>
      <xdr:colOff>1028700</xdr:colOff>
      <xdr:row>35</xdr:row>
      <xdr:rowOff>171450</xdr:rowOff>
    </xdr:to>
    <xdr:sp macro="" textlink="">
      <xdr:nvSpPr>
        <xdr:cNvPr id="11" name="Rectangle 6"/>
        <xdr:cNvSpPr>
          <a:spLocks noChangeArrowheads="1"/>
        </xdr:cNvSpPr>
      </xdr:nvSpPr>
      <xdr:spPr bwMode="auto">
        <a:xfrm>
          <a:off x="11125200" y="24155400"/>
          <a:ext cx="0" cy="1524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Ｐゴシック"/>
              <a:ea typeface="ＭＳ Ｐゴシック"/>
            </a:rPr>
            <a:t>千円</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14</xdr:col>
      <xdr:colOff>2114550</xdr:colOff>
      <xdr:row>5</xdr:row>
      <xdr:rowOff>19050</xdr:rowOff>
    </xdr:from>
    <xdr:to>
      <xdr:col>14</xdr:col>
      <xdr:colOff>1028700</xdr:colOff>
      <xdr:row>5</xdr:row>
      <xdr:rowOff>171450</xdr:rowOff>
    </xdr:to>
    <xdr:sp macro="" textlink="">
      <xdr:nvSpPr>
        <xdr:cNvPr id="2" name="Rectangle 6"/>
        <xdr:cNvSpPr>
          <a:spLocks noChangeArrowheads="1"/>
        </xdr:cNvSpPr>
      </xdr:nvSpPr>
      <xdr:spPr bwMode="auto">
        <a:xfrm>
          <a:off x="11125200" y="1724025"/>
          <a:ext cx="0" cy="1524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Ｐゴシック"/>
              <a:ea typeface="ＭＳ Ｐゴシック"/>
            </a:rPr>
            <a:t>千円</a:t>
          </a:r>
        </a:p>
      </xdr:txBody>
    </xdr:sp>
    <xdr:clientData/>
  </xdr:twoCellAnchor>
  <xdr:twoCellAnchor>
    <xdr:from>
      <xdr:col>10</xdr:col>
      <xdr:colOff>613833</xdr:colOff>
      <xdr:row>4</xdr:row>
      <xdr:rowOff>381002</xdr:rowOff>
    </xdr:from>
    <xdr:to>
      <xdr:col>10</xdr:col>
      <xdr:colOff>1153580</xdr:colOff>
      <xdr:row>4</xdr:row>
      <xdr:rowOff>550333</xdr:rowOff>
    </xdr:to>
    <xdr:sp macro="" textlink="">
      <xdr:nvSpPr>
        <xdr:cNvPr id="3" name="Rectangle 16"/>
        <xdr:cNvSpPr>
          <a:spLocks noChangeArrowheads="1"/>
        </xdr:cNvSpPr>
      </xdr:nvSpPr>
      <xdr:spPr bwMode="auto">
        <a:xfrm>
          <a:off x="6252633" y="1495427"/>
          <a:ext cx="539747" cy="16933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明朝"/>
              <a:ea typeface="ＭＳ 明朝"/>
            </a:rPr>
            <a:t>（千円）</a:t>
          </a:r>
        </a:p>
      </xdr:txBody>
    </xdr:sp>
    <xdr:clientData/>
  </xdr:twoCellAnchor>
  <xdr:twoCellAnchor>
    <xdr:from>
      <xdr:col>14</xdr:col>
      <xdr:colOff>2114550</xdr:colOff>
      <xdr:row>19</xdr:row>
      <xdr:rowOff>19050</xdr:rowOff>
    </xdr:from>
    <xdr:to>
      <xdr:col>14</xdr:col>
      <xdr:colOff>1028700</xdr:colOff>
      <xdr:row>19</xdr:row>
      <xdr:rowOff>171450</xdr:rowOff>
    </xdr:to>
    <xdr:sp macro="" textlink="">
      <xdr:nvSpPr>
        <xdr:cNvPr id="4" name="Rectangle 6"/>
        <xdr:cNvSpPr>
          <a:spLocks noChangeArrowheads="1"/>
        </xdr:cNvSpPr>
      </xdr:nvSpPr>
      <xdr:spPr bwMode="auto">
        <a:xfrm>
          <a:off x="11125200" y="8905875"/>
          <a:ext cx="0" cy="1524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Ｐゴシック"/>
              <a:ea typeface="ＭＳ Ｐゴシック"/>
            </a:rPr>
            <a:t>千円</a:t>
          </a:r>
        </a:p>
      </xdr:txBody>
    </xdr:sp>
    <xdr:clientData/>
  </xdr:twoCellAnchor>
  <xdr:twoCellAnchor>
    <xdr:from>
      <xdr:col>10</xdr:col>
      <xdr:colOff>613833</xdr:colOff>
      <xdr:row>18</xdr:row>
      <xdr:rowOff>381002</xdr:rowOff>
    </xdr:from>
    <xdr:to>
      <xdr:col>10</xdr:col>
      <xdr:colOff>1153580</xdr:colOff>
      <xdr:row>18</xdr:row>
      <xdr:rowOff>550333</xdr:rowOff>
    </xdr:to>
    <xdr:sp macro="" textlink="">
      <xdr:nvSpPr>
        <xdr:cNvPr id="5" name="Rectangle 16"/>
        <xdr:cNvSpPr>
          <a:spLocks noChangeArrowheads="1"/>
        </xdr:cNvSpPr>
      </xdr:nvSpPr>
      <xdr:spPr bwMode="auto">
        <a:xfrm>
          <a:off x="6252633" y="8677277"/>
          <a:ext cx="539747" cy="16933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明朝"/>
              <a:ea typeface="ＭＳ 明朝"/>
            </a:rPr>
            <a:t>（千円）</a:t>
          </a:r>
        </a:p>
      </xdr:txBody>
    </xdr:sp>
    <xdr:clientData/>
  </xdr:twoCellAnchor>
  <xdr:twoCellAnchor>
    <xdr:from>
      <xdr:col>14</xdr:col>
      <xdr:colOff>2114550</xdr:colOff>
      <xdr:row>27</xdr:row>
      <xdr:rowOff>19050</xdr:rowOff>
    </xdr:from>
    <xdr:to>
      <xdr:col>14</xdr:col>
      <xdr:colOff>1028700</xdr:colOff>
      <xdr:row>27</xdr:row>
      <xdr:rowOff>171450</xdr:rowOff>
    </xdr:to>
    <xdr:sp macro="" textlink="">
      <xdr:nvSpPr>
        <xdr:cNvPr id="6" name="Rectangle 6"/>
        <xdr:cNvSpPr>
          <a:spLocks noChangeArrowheads="1"/>
        </xdr:cNvSpPr>
      </xdr:nvSpPr>
      <xdr:spPr bwMode="auto">
        <a:xfrm>
          <a:off x="11125200" y="13039725"/>
          <a:ext cx="0" cy="1524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Ｐゴシック"/>
              <a:ea typeface="ＭＳ Ｐゴシック"/>
            </a:rPr>
            <a:t>千円</a:t>
          </a:r>
        </a:p>
      </xdr:txBody>
    </xdr:sp>
    <xdr:clientData/>
  </xdr:twoCellAnchor>
  <xdr:twoCellAnchor>
    <xdr:from>
      <xdr:col>14</xdr:col>
      <xdr:colOff>2114550</xdr:colOff>
      <xdr:row>28</xdr:row>
      <xdr:rowOff>19050</xdr:rowOff>
    </xdr:from>
    <xdr:to>
      <xdr:col>14</xdr:col>
      <xdr:colOff>1028700</xdr:colOff>
      <xdr:row>28</xdr:row>
      <xdr:rowOff>171450</xdr:rowOff>
    </xdr:to>
    <xdr:sp macro="" textlink="">
      <xdr:nvSpPr>
        <xdr:cNvPr id="10" name="Rectangle 6"/>
        <xdr:cNvSpPr>
          <a:spLocks noChangeArrowheads="1"/>
        </xdr:cNvSpPr>
      </xdr:nvSpPr>
      <xdr:spPr bwMode="auto">
        <a:xfrm>
          <a:off x="11125200" y="13630275"/>
          <a:ext cx="0" cy="1524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Ｐゴシック"/>
              <a:ea typeface="ＭＳ Ｐゴシック"/>
            </a:rPr>
            <a:t>千円</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20</xdr:col>
      <xdr:colOff>59873</xdr:colOff>
      <xdr:row>2</xdr:row>
      <xdr:rowOff>283028</xdr:rowOff>
    </xdr:from>
    <xdr:to>
      <xdr:col>22</xdr:col>
      <xdr:colOff>59872</xdr:colOff>
      <xdr:row>3</xdr:row>
      <xdr:rowOff>152400</xdr:rowOff>
    </xdr:to>
    <xdr:sp macro="" textlink="">
      <xdr:nvSpPr>
        <xdr:cNvPr id="2" name="テキスト ボックス 1"/>
        <xdr:cNvSpPr txBox="1"/>
      </xdr:nvSpPr>
      <xdr:spPr>
        <a:xfrm>
          <a:off x="4060373" y="511628"/>
          <a:ext cx="400049" cy="15512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600">
              <a:latin typeface="ＭＳ 明朝" panose="02020609040205080304" pitchFamily="17" charset="-128"/>
              <a:ea typeface="ＭＳ 明朝" panose="02020609040205080304" pitchFamily="17" charset="-128"/>
            </a:rPr>
            <a:t>人</a:t>
          </a:r>
        </a:p>
      </xdr:txBody>
    </xdr:sp>
    <xdr:clientData/>
  </xdr:twoCellAnchor>
  <xdr:twoCellAnchor>
    <xdr:from>
      <xdr:col>35</xdr:col>
      <xdr:colOff>76199</xdr:colOff>
      <xdr:row>2</xdr:row>
      <xdr:rowOff>206828</xdr:rowOff>
    </xdr:from>
    <xdr:to>
      <xdr:col>39</xdr:col>
      <xdr:colOff>19049</xdr:colOff>
      <xdr:row>3</xdr:row>
      <xdr:rowOff>190500</xdr:rowOff>
    </xdr:to>
    <xdr:sp macro="" textlink="">
      <xdr:nvSpPr>
        <xdr:cNvPr id="3" name="テキスト ボックス 2"/>
        <xdr:cNvSpPr txBox="1"/>
      </xdr:nvSpPr>
      <xdr:spPr>
        <a:xfrm>
          <a:off x="6638924" y="806903"/>
          <a:ext cx="581025" cy="23132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600">
              <a:latin typeface="ＭＳ 明朝" panose="02020609040205080304" pitchFamily="17" charset="-128"/>
              <a:ea typeface="ＭＳ 明朝" panose="02020609040205080304" pitchFamily="17" charset="-128"/>
            </a:rPr>
            <a:t>人</a:t>
          </a:r>
        </a:p>
      </xdr:txBody>
    </xdr:sp>
    <xdr:clientData/>
  </xdr:twoCellAnchor>
  <xdr:twoCellAnchor>
    <xdr:from>
      <xdr:col>52</xdr:col>
      <xdr:colOff>59873</xdr:colOff>
      <xdr:row>2</xdr:row>
      <xdr:rowOff>283028</xdr:rowOff>
    </xdr:from>
    <xdr:to>
      <xdr:col>54</xdr:col>
      <xdr:colOff>59872</xdr:colOff>
      <xdr:row>3</xdr:row>
      <xdr:rowOff>152400</xdr:rowOff>
    </xdr:to>
    <xdr:sp macro="" textlink="">
      <xdr:nvSpPr>
        <xdr:cNvPr id="4" name="テキスト ボックス 3"/>
        <xdr:cNvSpPr txBox="1"/>
      </xdr:nvSpPr>
      <xdr:spPr>
        <a:xfrm>
          <a:off x="10461173" y="511628"/>
          <a:ext cx="400049" cy="15512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600">
              <a:latin typeface="ＭＳ 明朝" panose="02020609040205080304" pitchFamily="17" charset="-128"/>
              <a:ea typeface="ＭＳ 明朝" panose="02020609040205080304" pitchFamily="17" charset="-128"/>
            </a:rPr>
            <a:t>人</a:t>
          </a:r>
        </a:p>
      </xdr:txBody>
    </xdr:sp>
    <xdr:clientData/>
  </xdr:twoCellAnchor>
  <xdr:twoCellAnchor>
    <xdr:from>
      <xdr:col>44</xdr:col>
      <xdr:colOff>47625</xdr:colOff>
      <xdr:row>3</xdr:row>
      <xdr:rowOff>0</xdr:rowOff>
    </xdr:from>
    <xdr:to>
      <xdr:col>46</xdr:col>
      <xdr:colOff>47624</xdr:colOff>
      <xdr:row>3</xdr:row>
      <xdr:rowOff>155122</xdr:rowOff>
    </xdr:to>
    <xdr:sp macro="" textlink="">
      <xdr:nvSpPr>
        <xdr:cNvPr id="5" name="テキスト ボックス 4"/>
        <xdr:cNvSpPr txBox="1"/>
      </xdr:nvSpPr>
      <xdr:spPr>
        <a:xfrm>
          <a:off x="8848725" y="514350"/>
          <a:ext cx="400049" cy="15512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600">
              <a:latin typeface="ＭＳ 明朝" panose="02020609040205080304" pitchFamily="17" charset="-128"/>
              <a:ea typeface="ＭＳ 明朝" panose="02020609040205080304" pitchFamily="17" charset="-128"/>
            </a:rPr>
            <a:t>人</a:t>
          </a:r>
        </a:p>
      </xdr:txBody>
    </xdr:sp>
    <xdr:clientData/>
  </xdr:twoCellAnchor>
  <xdr:twoCellAnchor>
    <xdr:from>
      <xdr:col>28</xdr:col>
      <xdr:colOff>57150</xdr:colOff>
      <xdr:row>3</xdr:row>
      <xdr:rowOff>0</xdr:rowOff>
    </xdr:from>
    <xdr:to>
      <xdr:col>30</xdr:col>
      <xdr:colOff>57149</xdr:colOff>
      <xdr:row>3</xdr:row>
      <xdr:rowOff>155122</xdr:rowOff>
    </xdr:to>
    <xdr:sp macro="" textlink="">
      <xdr:nvSpPr>
        <xdr:cNvPr id="6" name="テキスト ボックス 5"/>
        <xdr:cNvSpPr txBox="1"/>
      </xdr:nvSpPr>
      <xdr:spPr>
        <a:xfrm>
          <a:off x="5657850" y="514350"/>
          <a:ext cx="400049" cy="15512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600">
              <a:latin typeface="ＭＳ 明朝" panose="02020609040205080304" pitchFamily="17" charset="-128"/>
              <a:ea typeface="ＭＳ 明朝" panose="02020609040205080304" pitchFamily="17" charset="-128"/>
            </a:rPr>
            <a:t>人</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P47"/>
  <sheetViews>
    <sheetView showGridLines="0" tabSelected="1" view="pageBreakPreview" zoomScaleNormal="100" zoomScaleSheetLayoutView="100" workbookViewId="0">
      <selection activeCell="R19" sqref="R19"/>
    </sheetView>
  </sheetViews>
  <sheetFormatPr defaultRowHeight="13.5"/>
  <cols>
    <col min="1" max="1" width="3.875" style="1" customWidth="1"/>
    <col min="2" max="2" width="17.625" style="2" customWidth="1"/>
    <col min="3" max="3" width="1.625" style="1" customWidth="1"/>
    <col min="4" max="4" width="3.875" style="1" customWidth="1"/>
    <col min="5" max="5" width="17.125" style="2" customWidth="1"/>
    <col min="6" max="6" width="1.625" style="1" customWidth="1"/>
    <col min="7" max="7" width="3.875" style="1" customWidth="1"/>
    <col min="8" max="8" width="17.125" style="2" customWidth="1"/>
    <col min="9" max="9" width="1.625" style="1" customWidth="1"/>
    <col min="10" max="10" width="4.625" style="3" customWidth="1"/>
    <col min="11" max="11" width="17.125" style="4" customWidth="1"/>
    <col min="12" max="12" width="8.75" style="5" customWidth="1"/>
    <col min="13" max="13" width="9.875" style="5" customWidth="1"/>
    <col min="14" max="14" width="23.625" style="5" customWidth="1"/>
    <col min="15" max="15" width="13.5" style="3" customWidth="1"/>
    <col min="16" max="16" width="9" style="6"/>
    <col min="17" max="256" width="9" style="4"/>
    <col min="257" max="257" width="3.875" style="4" customWidth="1"/>
    <col min="258" max="258" width="17.625" style="4" customWidth="1"/>
    <col min="259" max="259" width="1.625" style="4" customWidth="1"/>
    <col min="260" max="260" width="3.875" style="4" customWidth="1"/>
    <col min="261" max="261" width="17.625" style="4" customWidth="1"/>
    <col min="262" max="262" width="1.625" style="4" customWidth="1"/>
    <col min="263" max="263" width="3.875" style="4" customWidth="1"/>
    <col min="264" max="264" width="17.625" style="4" customWidth="1"/>
    <col min="265" max="265" width="1.625" style="4" customWidth="1"/>
    <col min="266" max="266" width="4.625" style="4" customWidth="1"/>
    <col min="267" max="267" width="16.625" style="4" customWidth="1"/>
    <col min="268" max="268" width="8.375" style="4" customWidth="1"/>
    <col min="269" max="269" width="9.875" style="4" customWidth="1"/>
    <col min="270" max="270" width="23.625" style="4" customWidth="1"/>
    <col min="271" max="271" width="13.5" style="4" customWidth="1"/>
    <col min="272" max="512" width="9" style="4"/>
    <col min="513" max="513" width="3.875" style="4" customWidth="1"/>
    <col min="514" max="514" width="17.625" style="4" customWidth="1"/>
    <col min="515" max="515" width="1.625" style="4" customWidth="1"/>
    <col min="516" max="516" width="3.875" style="4" customWidth="1"/>
    <col min="517" max="517" width="17.625" style="4" customWidth="1"/>
    <col min="518" max="518" width="1.625" style="4" customWidth="1"/>
    <col min="519" max="519" width="3.875" style="4" customWidth="1"/>
    <col min="520" max="520" width="17.625" style="4" customWidth="1"/>
    <col min="521" max="521" width="1.625" style="4" customWidth="1"/>
    <col min="522" max="522" width="4.625" style="4" customWidth="1"/>
    <col min="523" max="523" width="16.625" style="4" customWidth="1"/>
    <col min="524" max="524" width="8.375" style="4" customWidth="1"/>
    <col min="525" max="525" width="9.875" style="4" customWidth="1"/>
    <col min="526" max="526" width="23.625" style="4" customWidth="1"/>
    <col min="527" max="527" width="13.5" style="4" customWidth="1"/>
    <col min="528" max="768" width="9" style="4"/>
    <col min="769" max="769" width="3.875" style="4" customWidth="1"/>
    <col min="770" max="770" width="17.625" style="4" customWidth="1"/>
    <col min="771" max="771" width="1.625" style="4" customWidth="1"/>
    <col min="772" max="772" width="3.875" style="4" customWidth="1"/>
    <col min="773" max="773" width="17.625" style="4" customWidth="1"/>
    <col min="774" max="774" width="1.625" style="4" customWidth="1"/>
    <col min="775" max="775" width="3.875" style="4" customWidth="1"/>
    <col min="776" max="776" width="17.625" style="4" customWidth="1"/>
    <col min="777" max="777" width="1.625" style="4" customWidth="1"/>
    <col min="778" max="778" width="4.625" style="4" customWidth="1"/>
    <col min="779" max="779" width="16.625" style="4" customWidth="1"/>
    <col min="780" max="780" width="8.375" style="4" customWidth="1"/>
    <col min="781" max="781" width="9.875" style="4" customWidth="1"/>
    <col min="782" max="782" width="23.625" style="4" customWidth="1"/>
    <col min="783" max="783" width="13.5" style="4" customWidth="1"/>
    <col min="784" max="1024" width="9" style="4"/>
    <col min="1025" max="1025" width="3.875" style="4" customWidth="1"/>
    <col min="1026" max="1026" width="17.625" style="4" customWidth="1"/>
    <col min="1027" max="1027" width="1.625" style="4" customWidth="1"/>
    <col min="1028" max="1028" width="3.875" style="4" customWidth="1"/>
    <col min="1029" max="1029" width="17.625" style="4" customWidth="1"/>
    <col min="1030" max="1030" width="1.625" style="4" customWidth="1"/>
    <col min="1031" max="1031" width="3.875" style="4" customWidth="1"/>
    <col min="1032" max="1032" width="17.625" style="4" customWidth="1"/>
    <col min="1033" max="1033" width="1.625" style="4" customWidth="1"/>
    <col min="1034" max="1034" width="4.625" style="4" customWidth="1"/>
    <col min="1035" max="1035" width="16.625" style="4" customWidth="1"/>
    <col min="1036" max="1036" width="8.375" style="4" customWidth="1"/>
    <col min="1037" max="1037" width="9.875" style="4" customWidth="1"/>
    <col min="1038" max="1038" width="23.625" style="4" customWidth="1"/>
    <col min="1039" max="1039" width="13.5" style="4" customWidth="1"/>
    <col min="1040" max="1280" width="9" style="4"/>
    <col min="1281" max="1281" width="3.875" style="4" customWidth="1"/>
    <col min="1282" max="1282" width="17.625" style="4" customWidth="1"/>
    <col min="1283" max="1283" width="1.625" style="4" customWidth="1"/>
    <col min="1284" max="1284" width="3.875" style="4" customWidth="1"/>
    <col min="1285" max="1285" width="17.625" style="4" customWidth="1"/>
    <col min="1286" max="1286" width="1.625" style="4" customWidth="1"/>
    <col min="1287" max="1287" width="3.875" style="4" customWidth="1"/>
    <col min="1288" max="1288" width="17.625" style="4" customWidth="1"/>
    <col min="1289" max="1289" width="1.625" style="4" customWidth="1"/>
    <col min="1290" max="1290" width="4.625" style="4" customWidth="1"/>
    <col min="1291" max="1291" width="16.625" style="4" customWidth="1"/>
    <col min="1292" max="1292" width="8.375" style="4" customWidth="1"/>
    <col min="1293" max="1293" width="9.875" style="4" customWidth="1"/>
    <col min="1294" max="1294" width="23.625" style="4" customWidth="1"/>
    <col min="1295" max="1295" width="13.5" style="4" customWidth="1"/>
    <col min="1296" max="1536" width="9" style="4"/>
    <col min="1537" max="1537" width="3.875" style="4" customWidth="1"/>
    <col min="1538" max="1538" width="17.625" style="4" customWidth="1"/>
    <col min="1539" max="1539" width="1.625" style="4" customWidth="1"/>
    <col min="1540" max="1540" width="3.875" style="4" customWidth="1"/>
    <col min="1541" max="1541" width="17.625" style="4" customWidth="1"/>
    <col min="1542" max="1542" width="1.625" style="4" customWidth="1"/>
    <col min="1543" max="1543" width="3.875" style="4" customWidth="1"/>
    <col min="1544" max="1544" width="17.625" style="4" customWidth="1"/>
    <col min="1545" max="1545" width="1.625" style="4" customWidth="1"/>
    <col min="1546" max="1546" width="4.625" style="4" customWidth="1"/>
    <col min="1547" max="1547" width="16.625" style="4" customWidth="1"/>
    <col min="1548" max="1548" width="8.375" style="4" customWidth="1"/>
    <col min="1549" max="1549" width="9.875" style="4" customWidth="1"/>
    <col min="1550" max="1550" width="23.625" style="4" customWidth="1"/>
    <col min="1551" max="1551" width="13.5" style="4" customWidth="1"/>
    <col min="1552" max="1792" width="9" style="4"/>
    <col min="1793" max="1793" width="3.875" style="4" customWidth="1"/>
    <col min="1794" max="1794" width="17.625" style="4" customWidth="1"/>
    <col min="1795" max="1795" width="1.625" style="4" customWidth="1"/>
    <col min="1796" max="1796" width="3.875" style="4" customWidth="1"/>
    <col min="1797" max="1797" width="17.625" style="4" customWidth="1"/>
    <col min="1798" max="1798" width="1.625" style="4" customWidth="1"/>
    <col min="1799" max="1799" width="3.875" style="4" customWidth="1"/>
    <col min="1800" max="1800" width="17.625" style="4" customWidth="1"/>
    <col min="1801" max="1801" width="1.625" style="4" customWidth="1"/>
    <col min="1802" max="1802" width="4.625" style="4" customWidth="1"/>
    <col min="1803" max="1803" width="16.625" style="4" customWidth="1"/>
    <col min="1804" max="1804" width="8.375" style="4" customWidth="1"/>
    <col min="1805" max="1805" width="9.875" style="4" customWidth="1"/>
    <col min="1806" max="1806" width="23.625" style="4" customWidth="1"/>
    <col min="1807" max="1807" width="13.5" style="4" customWidth="1"/>
    <col min="1808" max="2048" width="9" style="4"/>
    <col min="2049" max="2049" width="3.875" style="4" customWidth="1"/>
    <col min="2050" max="2050" width="17.625" style="4" customWidth="1"/>
    <col min="2051" max="2051" width="1.625" style="4" customWidth="1"/>
    <col min="2052" max="2052" width="3.875" style="4" customWidth="1"/>
    <col min="2053" max="2053" width="17.625" style="4" customWidth="1"/>
    <col min="2054" max="2054" width="1.625" style="4" customWidth="1"/>
    <col min="2055" max="2055" width="3.875" style="4" customWidth="1"/>
    <col min="2056" max="2056" width="17.625" style="4" customWidth="1"/>
    <col min="2057" max="2057" width="1.625" style="4" customWidth="1"/>
    <col min="2058" max="2058" width="4.625" style="4" customWidth="1"/>
    <col min="2059" max="2059" width="16.625" style="4" customWidth="1"/>
    <col min="2060" max="2060" width="8.375" style="4" customWidth="1"/>
    <col min="2061" max="2061" width="9.875" style="4" customWidth="1"/>
    <col min="2062" max="2062" width="23.625" style="4" customWidth="1"/>
    <col min="2063" max="2063" width="13.5" style="4" customWidth="1"/>
    <col min="2064" max="2304" width="9" style="4"/>
    <col min="2305" max="2305" width="3.875" style="4" customWidth="1"/>
    <col min="2306" max="2306" width="17.625" style="4" customWidth="1"/>
    <col min="2307" max="2307" width="1.625" style="4" customWidth="1"/>
    <col min="2308" max="2308" width="3.875" style="4" customWidth="1"/>
    <col min="2309" max="2309" width="17.625" style="4" customWidth="1"/>
    <col min="2310" max="2310" width="1.625" style="4" customWidth="1"/>
    <col min="2311" max="2311" width="3.875" style="4" customWidth="1"/>
    <col min="2312" max="2312" width="17.625" style="4" customWidth="1"/>
    <col min="2313" max="2313" width="1.625" style="4" customWidth="1"/>
    <col min="2314" max="2314" width="4.625" style="4" customWidth="1"/>
    <col min="2315" max="2315" width="16.625" style="4" customWidth="1"/>
    <col min="2316" max="2316" width="8.375" style="4" customWidth="1"/>
    <col min="2317" max="2317" width="9.875" style="4" customWidth="1"/>
    <col min="2318" max="2318" width="23.625" style="4" customWidth="1"/>
    <col min="2319" max="2319" width="13.5" style="4" customWidth="1"/>
    <col min="2320" max="2560" width="9" style="4"/>
    <col min="2561" max="2561" width="3.875" style="4" customWidth="1"/>
    <col min="2562" max="2562" width="17.625" style="4" customWidth="1"/>
    <col min="2563" max="2563" width="1.625" style="4" customWidth="1"/>
    <col min="2564" max="2564" width="3.875" style="4" customWidth="1"/>
    <col min="2565" max="2565" width="17.625" style="4" customWidth="1"/>
    <col min="2566" max="2566" width="1.625" style="4" customWidth="1"/>
    <col min="2567" max="2567" width="3.875" style="4" customWidth="1"/>
    <col min="2568" max="2568" width="17.625" style="4" customWidth="1"/>
    <col min="2569" max="2569" width="1.625" style="4" customWidth="1"/>
    <col min="2570" max="2570" width="4.625" style="4" customWidth="1"/>
    <col min="2571" max="2571" width="16.625" style="4" customWidth="1"/>
    <col min="2572" max="2572" width="8.375" style="4" customWidth="1"/>
    <col min="2573" max="2573" width="9.875" style="4" customWidth="1"/>
    <col min="2574" max="2574" width="23.625" style="4" customWidth="1"/>
    <col min="2575" max="2575" width="13.5" style="4" customWidth="1"/>
    <col min="2576" max="2816" width="9" style="4"/>
    <col min="2817" max="2817" width="3.875" style="4" customWidth="1"/>
    <col min="2818" max="2818" width="17.625" style="4" customWidth="1"/>
    <col min="2819" max="2819" width="1.625" style="4" customWidth="1"/>
    <col min="2820" max="2820" width="3.875" style="4" customWidth="1"/>
    <col min="2821" max="2821" width="17.625" style="4" customWidth="1"/>
    <col min="2822" max="2822" width="1.625" style="4" customWidth="1"/>
    <col min="2823" max="2823" width="3.875" style="4" customWidth="1"/>
    <col min="2824" max="2824" width="17.625" style="4" customWidth="1"/>
    <col min="2825" max="2825" width="1.625" style="4" customWidth="1"/>
    <col min="2826" max="2826" width="4.625" style="4" customWidth="1"/>
    <col min="2827" max="2827" width="16.625" style="4" customWidth="1"/>
    <col min="2828" max="2828" width="8.375" style="4" customWidth="1"/>
    <col min="2829" max="2829" width="9.875" style="4" customWidth="1"/>
    <col min="2830" max="2830" width="23.625" style="4" customWidth="1"/>
    <col min="2831" max="2831" width="13.5" style="4" customWidth="1"/>
    <col min="2832" max="3072" width="9" style="4"/>
    <col min="3073" max="3073" width="3.875" style="4" customWidth="1"/>
    <col min="3074" max="3074" width="17.625" style="4" customWidth="1"/>
    <col min="3075" max="3075" width="1.625" style="4" customWidth="1"/>
    <col min="3076" max="3076" width="3.875" style="4" customWidth="1"/>
    <col min="3077" max="3077" width="17.625" style="4" customWidth="1"/>
    <col min="3078" max="3078" width="1.625" style="4" customWidth="1"/>
    <col min="3079" max="3079" width="3.875" style="4" customWidth="1"/>
    <col min="3080" max="3080" width="17.625" style="4" customWidth="1"/>
    <col min="3081" max="3081" width="1.625" style="4" customWidth="1"/>
    <col min="3082" max="3082" width="4.625" style="4" customWidth="1"/>
    <col min="3083" max="3083" width="16.625" style="4" customWidth="1"/>
    <col min="3084" max="3084" width="8.375" style="4" customWidth="1"/>
    <col min="3085" max="3085" width="9.875" style="4" customWidth="1"/>
    <col min="3086" max="3086" width="23.625" style="4" customWidth="1"/>
    <col min="3087" max="3087" width="13.5" style="4" customWidth="1"/>
    <col min="3088" max="3328" width="9" style="4"/>
    <col min="3329" max="3329" width="3.875" style="4" customWidth="1"/>
    <col min="3330" max="3330" width="17.625" style="4" customWidth="1"/>
    <col min="3331" max="3331" width="1.625" style="4" customWidth="1"/>
    <col min="3332" max="3332" width="3.875" style="4" customWidth="1"/>
    <col min="3333" max="3333" width="17.625" style="4" customWidth="1"/>
    <col min="3334" max="3334" width="1.625" style="4" customWidth="1"/>
    <col min="3335" max="3335" width="3.875" style="4" customWidth="1"/>
    <col min="3336" max="3336" width="17.625" style="4" customWidth="1"/>
    <col min="3337" max="3337" width="1.625" style="4" customWidth="1"/>
    <col min="3338" max="3338" width="4.625" style="4" customWidth="1"/>
    <col min="3339" max="3339" width="16.625" style="4" customWidth="1"/>
    <col min="3340" max="3340" width="8.375" style="4" customWidth="1"/>
    <col min="3341" max="3341" width="9.875" style="4" customWidth="1"/>
    <col min="3342" max="3342" width="23.625" style="4" customWidth="1"/>
    <col min="3343" max="3343" width="13.5" style="4" customWidth="1"/>
    <col min="3344" max="3584" width="9" style="4"/>
    <col min="3585" max="3585" width="3.875" style="4" customWidth="1"/>
    <col min="3586" max="3586" width="17.625" style="4" customWidth="1"/>
    <col min="3587" max="3587" width="1.625" style="4" customWidth="1"/>
    <col min="3588" max="3588" width="3.875" style="4" customWidth="1"/>
    <col min="3589" max="3589" width="17.625" style="4" customWidth="1"/>
    <col min="3590" max="3590" width="1.625" style="4" customWidth="1"/>
    <col min="3591" max="3591" width="3.875" style="4" customWidth="1"/>
    <col min="3592" max="3592" width="17.625" style="4" customWidth="1"/>
    <col min="3593" max="3593" width="1.625" style="4" customWidth="1"/>
    <col min="3594" max="3594" width="4.625" style="4" customWidth="1"/>
    <col min="3595" max="3595" width="16.625" style="4" customWidth="1"/>
    <col min="3596" max="3596" width="8.375" style="4" customWidth="1"/>
    <col min="3597" max="3597" width="9.875" style="4" customWidth="1"/>
    <col min="3598" max="3598" width="23.625" style="4" customWidth="1"/>
    <col min="3599" max="3599" width="13.5" style="4" customWidth="1"/>
    <col min="3600" max="3840" width="9" style="4"/>
    <col min="3841" max="3841" width="3.875" style="4" customWidth="1"/>
    <col min="3842" max="3842" width="17.625" style="4" customWidth="1"/>
    <col min="3843" max="3843" width="1.625" style="4" customWidth="1"/>
    <col min="3844" max="3844" width="3.875" style="4" customWidth="1"/>
    <col min="3845" max="3845" width="17.625" style="4" customWidth="1"/>
    <col min="3846" max="3846" width="1.625" style="4" customWidth="1"/>
    <col min="3847" max="3847" width="3.875" style="4" customWidth="1"/>
    <col min="3848" max="3848" width="17.625" style="4" customWidth="1"/>
    <col min="3849" max="3849" width="1.625" style="4" customWidth="1"/>
    <col min="3850" max="3850" width="4.625" style="4" customWidth="1"/>
    <col min="3851" max="3851" width="16.625" style="4" customWidth="1"/>
    <col min="3852" max="3852" width="8.375" style="4" customWidth="1"/>
    <col min="3853" max="3853" width="9.875" style="4" customWidth="1"/>
    <col min="3854" max="3854" width="23.625" style="4" customWidth="1"/>
    <col min="3855" max="3855" width="13.5" style="4" customWidth="1"/>
    <col min="3856" max="4096" width="9" style="4"/>
    <col min="4097" max="4097" width="3.875" style="4" customWidth="1"/>
    <col min="4098" max="4098" width="17.625" style="4" customWidth="1"/>
    <col min="4099" max="4099" width="1.625" style="4" customWidth="1"/>
    <col min="4100" max="4100" width="3.875" style="4" customWidth="1"/>
    <col min="4101" max="4101" width="17.625" style="4" customWidth="1"/>
    <col min="4102" max="4102" width="1.625" style="4" customWidth="1"/>
    <col min="4103" max="4103" width="3.875" style="4" customWidth="1"/>
    <col min="4104" max="4104" width="17.625" style="4" customWidth="1"/>
    <col min="4105" max="4105" width="1.625" style="4" customWidth="1"/>
    <col min="4106" max="4106" width="4.625" style="4" customWidth="1"/>
    <col min="4107" max="4107" width="16.625" style="4" customWidth="1"/>
    <col min="4108" max="4108" width="8.375" style="4" customWidth="1"/>
    <col min="4109" max="4109" width="9.875" style="4" customWidth="1"/>
    <col min="4110" max="4110" width="23.625" style="4" customWidth="1"/>
    <col min="4111" max="4111" width="13.5" style="4" customWidth="1"/>
    <col min="4112" max="4352" width="9" style="4"/>
    <col min="4353" max="4353" width="3.875" style="4" customWidth="1"/>
    <col min="4354" max="4354" width="17.625" style="4" customWidth="1"/>
    <col min="4355" max="4355" width="1.625" style="4" customWidth="1"/>
    <col min="4356" max="4356" width="3.875" style="4" customWidth="1"/>
    <col min="4357" max="4357" width="17.625" style="4" customWidth="1"/>
    <col min="4358" max="4358" width="1.625" style="4" customWidth="1"/>
    <col min="4359" max="4359" width="3.875" style="4" customWidth="1"/>
    <col min="4360" max="4360" width="17.625" style="4" customWidth="1"/>
    <col min="4361" max="4361" width="1.625" style="4" customWidth="1"/>
    <col min="4362" max="4362" width="4.625" style="4" customWidth="1"/>
    <col min="4363" max="4363" width="16.625" style="4" customWidth="1"/>
    <col min="4364" max="4364" width="8.375" style="4" customWidth="1"/>
    <col min="4365" max="4365" width="9.875" style="4" customWidth="1"/>
    <col min="4366" max="4366" width="23.625" style="4" customWidth="1"/>
    <col min="4367" max="4367" width="13.5" style="4" customWidth="1"/>
    <col min="4368" max="4608" width="9" style="4"/>
    <col min="4609" max="4609" width="3.875" style="4" customWidth="1"/>
    <col min="4610" max="4610" width="17.625" style="4" customWidth="1"/>
    <col min="4611" max="4611" width="1.625" style="4" customWidth="1"/>
    <col min="4612" max="4612" width="3.875" style="4" customWidth="1"/>
    <col min="4613" max="4613" width="17.625" style="4" customWidth="1"/>
    <col min="4614" max="4614" width="1.625" style="4" customWidth="1"/>
    <col min="4615" max="4615" width="3.875" style="4" customWidth="1"/>
    <col min="4616" max="4616" width="17.625" style="4" customWidth="1"/>
    <col min="4617" max="4617" width="1.625" style="4" customWidth="1"/>
    <col min="4618" max="4618" width="4.625" style="4" customWidth="1"/>
    <col min="4619" max="4619" width="16.625" style="4" customWidth="1"/>
    <col min="4620" max="4620" width="8.375" style="4" customWidth="1"/>
    <col min="4621" max="4621" width="9.875" style="4" customWidth="1"/>
    <col min="4622" max="4622" width="23.625" style="4" customWidth="1"/>
    <col min="4623" max="4623" width="13.5" style="4" customWidth="1"/>
    <col min="4624" max="4864" width="9" style="4"/>
    <col min="4865" max="4865" width="3.875" style="4" customWidth="1"/>
    <col min="4866" max="4866" width="17.625" style="4" customWidth="1"/>
    <col min="4867" max="4867" width="1.625" style="4" customWidth="1"/>
    <col min="4868" max="4868" width="3.875" style="4" customWidth="1"/>
    <col min="4869" max="4869" width="17.625" style="4" customWidth="1"/>
    <col min="4870" max="4870" width="1.625" style="4" customWidth="1"/>
    <col min="4871" max="4871" width="3.875" style="4" customWidth="1"/>
    <col min="4872" max="4872" width="17.625" style="4" customWidth="1"/>
    <col min="4873" max="4873" width="1.625" style="4" customWidth="1"/>
    <col min="4874" max="4874" width="4.625" style="4" customWidth="1"/>
    <col min="4875" max="4875" width="16.625" style="4" customWidth="1"/>
    <col min="4876" max="4876" width="8.375" style="4" customWidth="1"/>
    <col min="4877" max="4877" width="9.875" style="4" customWidth="1"/>
    <col min="4878" max="4878" width="23.625" style="4" customWidth="1"/>
    <col min="4879" max="4879" width="13.5" style="4" customWidth="1"/>
    <col min="4880" max="5120" width="9" style="4"/>
    <col min="5121" max="5121" width="3.875" style="4" customWidth="1"/>
    <col min="5122" max="5122" width="17.625" style="4" customWidth="1"/>
    <col min="5123" max="5123" width="1.625" style="4" customWidth="1"/>
    <col min="5124" max="5124" width="3.875" style="4" customWidth="1"/>
    <col min="5125" max="5125" width="17.625" style="4" customWidth="1"/>
    <col min="5126" max="5126" width="1.625" style="4" customWidth="1"/>
    <col min="5127" max="5127" width="3.875" style="4" customWidth="1"/>
    <col min="5128" max="5128" width="17.625" style="4" customWidth="1"/>
    <col min="5129" max="5129" width="1.625" style="4" customWidth="1"/>
    <col min="5130" max="5130" width="4.625" style="4" customWidth="1"/>
    <col min="5131" max="5131" width="16.625" style="4" customWidth="1"/>
    <col min="5132" max="5132" width="8.375" style="4" customWidth="1"/>
    <col min="5133" max="5133" width="9.875" style="4" customWidth="1"/>
    <col min="5134" max="5134" width="23.625" style="4" customWidth="1"/>
    <col min="5135" max="5135" width="13.5" style="4" customWidth="1"/>
    <col min="5136" max="5376" width="9" style="4"/>
    <col min="5377" max="5377" width="3.875" style="4" customWidth="1"/>
    <col min="5378" max="5378" width="17.625" style="4" customWidth="1"/>
    <col min="5379" max="5379" width="1.625" style="4" customWidth="1"/>
    <col min="5380" max="5380" width="3.875" style="4" customWidth="1"/>
    <col min="5381" max="5381" width="17.625" style="4" customWidth="1"/>
    <col min="5382" max="5382" width="1.625" style="4" customWidth="1"/>
    <col min="5383" max="5383" width="3.875" style="4" customWidth="1"/>
    <col min="5384" max="5384" width="17.625" style="4" customWidth="1"/>
    <col min="5385" max="5385" width="1.625" style="4" customWidth="1"/>
    <col min="5386" max="5386" width="4.625" style="4" customWidth="1"/>
    <col min="5387" max="5387" width="16.625" style="4" customWidth="1"/>
    <col min="5388" max="5388" width="8.375" style="4" customWidth="1"/>
    <col min="5389" max="5389" width="9.875" style="4" customWidth="1"/>
    <col min="5390" max="5390" width="23.625" style="4" customWidth="1"/>
    <col min="5391" max="5391" width="13.5" style="4" customWidth="1"/>
    <col min="5392" max="5632" width="9" style="4"/>
    <col min="5633" max="5633" width="3.875" style="4" customWidth="1"/>
    <col min="5634" max="5634" width="17.625" style="4" customWidth="1"/>
    <col min="5635" max="5635" width="1.625" style="4" customWidth="1"/>
    <col min="5636" max="5636" width="3.875" style="4" customWidth="1"/>
    <col min="5637" max="5637" width="17.625" style="4" customWidth="1"/>
    <col min="5638" max="5638" width="1.625" style="4" customWidth="1"/>
    <col min="5639" max="5639" width="3.875" style="4" customWidth="1"/>
    <col min="5640" max="5640" width="17.625" style="4" customWidth="1"/>
    <col min="5641" max="5641" width="1.625" style="4" customWidth="1"/>
    <col min="5642" max="5642" width="4.625" style="4" customWidth="1"/>
    <col min="5643" max="5643" width="16.625" style="4" customWidth="1"/>
    <col min="5644" max="5644" width="8.375" style="4" customWidth="1"/>
    <col min="5645" max="5645" width="9.875" style="4" customWidth="1"/>
    <col min="5646" max="5646" width="23.625" style="4" customWidth="1"/>
    <col min="5647" max="5647" width="13.5" style="4" customWidth="1"/>
    <col min="5648" max="5888" width="9" style="4"/>
    <col min="5889" max="5889" width="3.875" style="4" customWidth="1"/>
    <col min="5890" max="5890" width="17.625" style="4" customWidth="1"/>
    <col min="5891" max="5891" width="1.625" style="4" customWidth="1"/>
    <col min="5892" max="5892" width="3.875" style="4" customWidth="1"/>
    <col min="5893" max="5893" width="17.625" style="4" customWidth="1"/>
    <col min="5894" max="5894" width="1.625" style="4" customWidth="1"/>
    <col min="5895" max="5895" width="3.875" style="4" customWidth="1"/>
    <col min="5896" max="5896" width="17.625" style="4" customWidth="1"/>
    <col min="5897" max="5897" width="1.625" style="4" customWidth="1"/>
    <col min="5898" max="5898" width="4.625" style="4" customWidth="1"/>
    <col min="5899" max="5899" width="16.625" style="4" customWidth="1"/>
    <col min="5900" max="5900" width="8.375" style="4" customWidth="1"/>
    <col min="5901" max="5901" width="9.875" style="4" customWidth="1"/>
    <col min="5902" max="5902" width="23.625" style="4" customWidth="1"/>
    <col min="5903" max="5903" width="13.5" style="4" customWidth="1"/>
    <col min="5904" max="6144" width="9" style="4"/>
    <col min="6145" max="6145" width="3.875" style="4" customWidth="1"/>
    <col min="6146" max="6146" width="17.625" style="4" customWidth="1"/>
    <col min="6147" max="6147" width="1.625" style="4" customWidth="1"/>
    <col min="6148" max="6148" width="3.875" style="4" customWidth="1"/>
    <col min="6149" max="6149" width="17.625" style="4" customWidth="1"/>
    <col min="6150" max="6150" width="1.625" style="4" customWidth="1"/>
    <col min="6151" max="6151" width="3.875" style="4" customWidth="1"/>
    <col min="6152" max="6152" width="17.625" style="4" customWidth="1"/>
    <col min="6153" max="6153" width="1.625" style="4" customWidth="1"/>
    <col min="6154" max="6154" width="4.625" style="4" customWidth="1"/>
    <col min="6155" max="6155" width="16.625" style="4" customWidth="1"/>
    <col min="6156" max="6156" width="8.375" style="4" customWidth="1"/>
    <col min="6157" max="6157" width="9.875" style="4" customWidth="1"/>
    <col min="6158" max="6158" width="23.625" style="4" customWidth="1"/>
    <col min="6159" max="6159" width="13.5" style="4" customWidth="1"/>
    <col min="6160" max="6400" width="9" style="4"/>
    <col min="6401" max="6401" width="3.875" style="4" customWidth="1"/>
    <col min="6402" max="6402" width="17.625" style="4" customWidth="1"/>
    <col min="6403" max="6403" width="1.625" style="4" customWidth="1"/>
    <col min="6404" max="6404" width="3.875" style="4" customWidth="1"/>
    <col min="6405" max="6405" width="17.625" style="4" customWidth="1"/>
    <col min="6406" max="6406" width="1.625" style="4" customWidth="1"/>
    <col min="6407" max="6407" width="3.875" style="4" customWidth="1"/>
    <col min="6408" max="6408" width="17.625" style="4" customWidth="1"/>
    <col min="6409" max="6409" width="1.625" style="4" customWidth="1"/>
    <col min="6410" max="6410" width="4.625" style="4" customWidth="1"/>
    <col min="6411" max="6411" width="16.625" style="4" customWidth="1"/>
    <col min="6412" max="6412" width="8.375" style="4" customWidth="1"/>
    <col min="6413" max="6413" width="9.875" style="4" customWidth="1"/>
    <col min="6414" max="6414" width="23.625" style="4" customWidth="1"/>
    <col min="6415" max="6415" width="13.5" style="4" customWidth="1"/>
    <col min="6416" max="6656" width="9" style="4"/>
    <col min="6657" max="6657" width="3.875" style="4" customWidth="1"/>
    <col min="6658" max="6658" width="17.625" style="4" customWidth="1"/>
    <col min="6659" max="6659" width="1.625" style="4" customWidth="1"/>
    <col min="6660" max="6660" width="3.875" style="4" customWidth="1"/>
    <col min="6661" max="6661" width="17.625" style="4" customWidth="1"/>
    <col min="6662" max="6662" width="1.625" style="4" customWidth="1"/>
    <col min="6663" max="6663" width="3.875" style="4" customWidth="1"/>
    <col min="6664" max="6664" width="17.625" style="4" customWidth="1"/>
    <col min="6665" max="6665" width="1.625" style="4" customWidth="1"/>
    <col min="6666" max="6666" width="4.625" style="4" customWidth="1"/>
    <col min="6667" max="6667" width="16.625" style="4" customWidth="1"/>
    <col min="6668" max="6668" width="8.375" style="4" customWidth="1"/>
    <col min="6669" max="6669" width="9.875" style="4" customWidth="1"/>
    <col min="6670" max="6670" width="23.625" style="4" customWidth="1"/>
    <col min="6671" max="6671" width="13.5" style="4" customWidth="1"/>
    <col min="6672" max="6912" width="9" style="4"/>
    <col min="6913" max="6913" width="3.875" style="4" customWidth="1"/>
    <col min="6914" max="6914" width="17.625" style="4" customWidth="1"/>
    <col min="6915" max="6915" width="1.625" style="4" customWidth="1"/>
    <col min="6916" max="6916" width="3.875" style="4" customWidth="1"/>
    <col min="6917" max="6917" width="17.625" style="4" customWidth="1"/>
    <col min="6918" max="6918" width="1.625" style="4" customWidth="1"/>
    <col min="6919" max="6919" width="3.875" style="4" customWidth="1"/>
    <col min="6920" max="6920" width="17.625" style="4" customWidth="1"/>
    <col min="6921" max="6921" width="1.625" style="4" customWidth="1"/>
    <col min="6922" max="6922" width="4.625" style="4" customWidth="1"/>
    <col min="6923" max="6923" width="16.625" style="4" customWidth="1"/>
    <col min="6924" max="6924" width="8.375" style="4" customWidth="1"/>
    <col min="6925" max="6925" width="9.875" style="4" customWidth="1"/>
    <col min="6926" max="6926" width="23.625" style="4" customWidth="1"/>
    <col min="6927" max="6927" width="13.5" style="4" customWidth="1"/>
    <col min="6928" max="7168" width="9" style="4"/>
    <col min="7169" max="7169" width="3.875" style="4" customWidth="1"/>
    <col min="7170" max="7170" width="17.625" style="4" customWidth="1"/>
    <col min="7171" max="7171" width="1.625" style="4" customWidth="1"/>
    <col min="7172" max="7172" width="3.875" style="4" customWidth="1"/>
    <col min="7173" max="7173" width="17.625" style="4" customWidth="1"/>
    <col min="7174" max="7174" width="1.625" style="4" customWidth="1"/>
    <col min="7175" max="7175" width="3.875" style="4" customWidth="1"/>
    <col min="7176" max="7176" width="17.625" style="4" customWidth="1"/>
    <col min="7177" max="7177" width="1.625" style="4" customWidth="1"/>
    <col min="7178" max="7178" width="4.625" style="4" customWidth="1"/>
    <col min="7179" max="7179" width="16.625" style="4" customWidth="1"/>
    <col min="7180" max="7180" width="8.375" style="4" customWidth="1"/>
    <col min="7181" max="7181" width="9.875" style="4" customWidth="1"/>
    <col min="7182" max="7182" width="23.625" style="4" customWidth="1"/>
    <col min="7183" max="7183" width="13.5" style="4" customWidth="1"/>
    <col min="7184" max="7424" width="9" style="4"/>
    <col min="7425" max="7425" width="3.875" style="4" customWidth="1"/>
    <col min="7426" max="7426" width="17.625" style="4" customWidth="1"/>
    <col min="7427" max="7427" width="1.625" style="4" customWidth="1"/>
    <col min="7428" max="7428" width="3.875" style="4" customWidth="1"/>
    <col min="7429" max="7429" width="17.625" style="4" customWidth="1"/>
    <col min="7430" max="7430" width="1.625" style="4" customWidth="1"/>
    <col min="7431" max="7431" width="3.875" style="4" customWidth="1"/>
    <col min="7432" max="7432" width="17.625" style="4" customWidth="1"/>
    <col min="7433" max="7433" width="1.625" style="4" customWidth="1"/>
    <col min="7434" max="7434" width="4.625" style="4" customWidth="1"/>
    <col min="7435" max="7435" width="16.625" style="4" customWidth="1"/>
    <col min="7436" max="7436" width="8.375" style="4" customWidth="1"/>
    <col min="7437" max="7437" width="9.875" style="4" customWidth="1"/>
    <col min="7438" max="7438" width="23.625" style="4" customWidth="1"/>
    <col min="7439" max="7439" width="13.5" style="4" customWidth="1"/>
    <col min="7440" max="7680" width="9" style="4"/>
    <col min="7681" max="7681" width="3.875" style="4" customWidth="1"/>
    <col min="7682" max="7682" width="17.625" style="4" customWidth="1"/>
    <col min="7683" max="7683" width="1.625" style="4" customWidth="1"/>
    <col min="7684" max="7684" width="3.875" style="4" customWidth="1"/>
    <col min="7685" max="7685" width="17.625" style="4" customWidth="1"/>
    <col min="7686" max="7686" width="1.625" style="4" customWidth="1"/>
    <col min="7687" max="7687" width="3.875" style="4" customWidth="1"/>
    <col min="7688" max="7688" width="17.625" style="4" customWidth="1"/>
    <col min="7689" max="7689" width="1.625" style="4" customWidth="1"/>
    <col min="7690" max="7690" width="4.625" style="4" customWidth="1"/>
    <col min="7691" max="7691" width="16.625" style="4" customWidth="1"/>
    <col min="7692" max="7692" width="8.375" style="4" customWidth="1"/>
    <col min="7693" max="7693" width="9.875" style="4" customWidth="1"/>
    <col min="7694" max="7694" width="23.625" style="4" customWidth="1"/>
    <col min="7695" max="7695" width="13.5" style="4" customWidth="1"/>
    <col min="7696" max="7936" width="9" style="4"/>
    <col min="7937" max="7937" width="3.875" style="4" customWidth="1"/>
    <col min="7938" max="7938" width="17.625" style="4" customWidth="1"/>
    <col min="7939" max="7939" width="1.625" style="4" customWidth="1"/>
    <col min="7940" max="7940" width="3.875" style="4" customWidth="1"/>
    <col min="7941" max="7941" width="17.625" style="4" customWidth="1"/>
    <col min="7942" max="7942" width="1.625" style="4" customWidth="1"/>
    <col min="7943" max="7943" width="3.875" style="4" customWidth="1"/>
    <col min="7944" max="7944" width="17.625" style="4" customWidth="1"/>
    <col min="7945" max="7945" width="1.625" style="4" customWidth="1"/>
    <col min="7946" max="7946" width="4.625" style="4" customWidth="1"/>
    <col min="7947" max="7947" width="16.625" style="4" customWidth="1"/>
    <col min="7948" max="7948" width="8.375" style="4" customWidth="1"/>
    <col min="7949" max="7949" width="9.875" style="4" customWidth="1"/>
    <col min="7950" max="7950" width="23.625" style="4" customWidth="1"/>
    <col min="7951" max="7951" width="13.5" style="4" customWidth="1"/>
    <col min="7952" max="8192" width="9" style="4"/>
    <col min="8193" max="8193" width="3.875" style="4" customWidth="1"/>
    <col min="8194" max="8194" width="17.625" style="4" customWidth="1"/>
    <col min="8195" max="8195" width="1.625" style="4" customWidth="1"/>
    <col min="8196" max="8196" width="3.875" style="4" customWidth="1"/>
    <col min="8197" max="8197" width="17.625" style="4" customWidth="1"/>
    <col min="8198" max="8198" width="1.625" style="4" customWidth="1"/>
    <col min="8199" max="8199" width="3.875" style="4" customWidth="1"/>
    <col min="8200" max="8200" width="17.625" style="4" customWidth="1"/>
    <col min="8201" max="8201" width="1.625" style="4" customWidth="1"/>
    <col min="8202" max="8202" width="4.625" style="4" customWidth="1"/>
    <col min="8203" max="8203" width="16.625" style="4" customWidth="1"/>
    <col min="8204" max="8204" width="8.375" style="4" customWidth="1"/>
    <col min="8205" max="8205" width="9.875" style="4" customWidth="1"/>
    <col min="8206" max="8206" width="23.625" style="4" customWidth="1"/>
    <col min="8207" max="8207" width="13.5" style="4" customWidth="1"/>
    <col min="8208" max="8448" width="9" style="4"/>
    <col min="8449" max="8449" width="3.875" style="4" customWidth="1"/>
    <col min="8450" max="8450" width="17.625" style="4" customWidth="1"/>
    <col min="8451" max="8451" width="1.625" style="4" customWidth="1"/>
    <col min="8452" max="8452" width="3.875" style="4" customWidth="1"/>
    <col min="8453" max="8453" width="17.625" style="4" customWidth="1"/>
    <col min="8454" max="8454" width="1.625" style="4" customWidth="1"/>
    <col min="8455" max="8455" width="3.875" style="4" customWidth="1"/>
    <col min="8456" max="8456" width="17.625" style="4" customWidth="1"/>
    <col min="8457" max="8457" width="1.625" style="4" customWidth="1"/>
    <col min="8458" max="8458" width="4.625" style="4" customWidth="1"/>
    <col min="8459" max="8459" width="16.625" style="4" customWidth="1"/>
    <col min="8460" max="8460" width="8.375" style="4" customWidth="1"/>
    <col min="8461" max="8461" width="9.875" style="4" customWidth="1"/>
    <col min="8462" max="8462" width="23.625" style="4" customWidth="1"/>
    <col min="8463" max="8463" width="13.5" style="4" customWidth="1"/>
    <col min="8464" max="8704" width="9" style="4"/>
    <col min="8705" max="8705" width="3.875" style="4" customWidth="1"/>
    <col min="8706" max="8706" width="17.625" style="4" customWidth="1"/>
    <col min="8707" max="8707" width="1.625" style="4" customWidth="1"/>
    <col min="8708" max="8708" width="3.875" style="4" customWidth="1"/>
    <col min="8709" max="8709" width="17.625" style="4" customWidth="1"/>
    <col min="8710" max="8710" width="1.625" style="4" customWidth="1"/>
    <col min="8711" max="8711" width="3.875" style="4" customWidth="1"/>
    <col min="8712" max="8712" width="17.625" style="4" customWidth="1"/>
    <col min="8713" max="8713" width="1.625" style="4" customWidth="1"/>
    <col min="8714" max="8714" width="4.625" style="4" customWidth="1"/>
    <col min="8715" max="8715" width="16.625" style="4" customWidth="1"/>
    <col min="8716" max="8716" width="8.375" style="4" customWidth="1"/>
    <col min="8717" max="8717" width="9.875" style="4" customWidth="1"/>
    <col min="8718" max="8718" width="23.625" style="4" customWidth="1"/>
    <col min="8719" max="8719" width="13.5" style="4" customWidth="1"/>
    <col min="8720" max="8960" width="9" style="4"/>
    <col min="8961" max="8961" width="3.875" style="4" customWidth="1"/>
    <col min="8962" max="8962" width="17.625" style="4" customWidth="1"/>
    <col min="8963" max="8963" width="1.625" style="4" customWidth="1"/>
    <col min="8964" max="8964" width="3.875" style="4" customWidth="1"/>
    <col min="8965" max="8965" width="17.625" style="4" customWidth="1"/>
    <col min="8966" max="8966" width="1.625" style="4" customWidth="1"/>
    <col min="8967" max="8967" width="3.875" style="4" customWidth="1"/>
    <col min="8968" max="8968" width="17.625" style="4" customWidth="1"/>
    <col min="8969" max="8969" width="1.625" style="4" customWidth="1"/>
    <col min="8970" max="8970" width="4.625" style="4" customWidth="1"/>
    <col min="8971" max="8971" width="16.625" style="4" customWidth="1"/>
    <col min="8972" max="8972" width="8.375" style="4" customWidth="1"/>
    <col min="8973" max="8973" width="9.875" style="4" customWidth="1"/>
    <col min="8974" max="8974" width="23.625" style="4" customWidth="1"/>
    <col min="8975" max="8975" width="13.5" style="4" customWidth="1"/>
    <col min="8976" max="9216" width="9" style="4"/>
    <col min="9217" max="9217" width="3.875" style="4" customWidth="1"/>
    <col min="9218" max="9218" width="17.625" style="4" customWidth="1"/>
    <col min="9219" max="9219" width="1.625" style="4" customWidth="1"/>
    <col min="9220" max="9220" width="3.875" style="4" customWidth="1"/>
    <col min="9221" max="9221" width="17.625" style="4" customWidth="1"/>
    <col min="9222" max="9222" width="1.625" style="4" customWidth="1"/>
    <col min="9223" max="9223" width="3.875" style="4" customWidth="1"/>
    <col min="9224" max="9224" width="17.625" style="4" customWidth="1"/>
    <col min="9225" max="9225" width="1.625" style="4" customWidth="1"/>
    <col min="9226" max="9226" width="4.625" style="4" customWidth="1"/>
    <col min="9227" max="9227" width="16.625" style="4" customWidth="1"/>
    <col min="9228" max="9228" width="8.375" style="4" customWidth="1"/>
    <col min="9229" max="9229" width="9.875" style="4" customWidth="1"/>
    <col min="9230" max="9230" width="23.625" style="4" customWidth="1"/>
    <col min="9231" max="9231" width="13.5" style="4" customWidth="1"/>
    <col min="9232" max="9472" width="9" style="4"/>
    <col min="9473" max="9473" width="3.875" style="4" customWidth="1"/>
    <col min="9474" max="9474" width="17.625" style="4" customWidth="1"/>
    <col min="9475" max="9475" width="1.625" style="4" customWidth="1"/>
    <col min="9476" max="9476" width="3.875" style="4" customWidth="1"/>
    <col min="9477" max="9477" width="17.625" style="4" customWidth="1"/>
    <col min="9478" max="9478" width="1.625" style="4" customWidth="1"/>
    <col min="9479" max="9479" width="3.875" style="4" customWidth="1"/>
    <col min="9480" max="9480" width="17.625" style="4" customWidth="1"/>
    <col min="9481" max="9481" width="1.625" style="4" customWidth="1"/>
    <col min="9482" max="9482" width="4.625" style="4" customWidth="1"/>
    <col min="9483" max="9483" width="16.625" style="4" customWidth="1"/>
    <col min="9484" max="9484" width="8.375" style="4" customWidth="1"/>
    <col min="9485" max="9485" width="9.875" style="4" customWidth="1"/>
    <col min="9486" max="9486" width="23.625" style="4" customWidth="1"/>
    <col min="9487" max="9487" width="13.5" style="4" customWidth="1"/>
    <col min="9488" max="9728" width="9" style="4"/>
    <col min="9729" max="9729" width="3.875" style="4" customWidth="1"/>
    <col min="9730" max="9730" width="17.625" style="4" customWidth="1"/>
    <col min="9731" max="9731" width="1.625" style="4" customWidth="1"/>
    <col min="9732" max="9732" width="3.875" style="4" customWidth="1"/>
    <col min="9733" max="9733" width="17.625" style="4" customWidth="1"/>
    <col min="9734" max="9734" width="1.625" style="4" customWidth="1"/>
    <col min="9735" max="9735" width="3.875" style="4" customWidth="1"/>
    <col min="9736" max="9736" width="17.625" style="4" customWidth="1"/>
    <col min="9737" max="9737" width="1.625" style="4" customWidth="1"/>
    <col min="9738" max="9738" width="4.625" style="4" customWidth="1"/>
    <col min="9739" max="9739" width="16.625" style="4" customWidth="1"/>
    <col min="9740" max="9740" width="8.375" style="4" customWidth="1"/>
    <col min="9741" max="9741" width="9.875" style="4" customWidth="1"/>
    <col min="9742" max="9742" width="23.625" style="4" customWidth="1"/>
    <col min="9743" max="9743" width="13.5" style="4" customWidth="1"/>
    <col min="9744" max="9984" width="9" style="4"/>
    <col min="9985" max="9985" width="3.875" style="4" customWidth="1"/>
    <col min="9986" max="9986" width="17.625" style="4" customWidth="1"/>
    <col min="9987" max="9987" width="1.625" style="4" customWidth="1"/>
    <col min="9988" max="9988" width="3.875" style="4" customWidth="1"/>
    <col min="9989" max="9989" width="17.625" style="4" customWidth="1"/>
    <col min="9990" max="9990" width="1.625" style="4" customWidth="1"/>
    <col min="9991" max="9991" width="3.875" style="4" customWidth="1"/>
    <col min="9992" max="9992" width="17.625" style="4" customWidth="1"/>
    <col min="9993" max="9993" width="1.625" style="4" customWidth="1"/>
    <col min="9994" max="9994" width="4.625" style="4" customWidth="1"/>
    <col min="9995" max="9995" width="16.625" style="4" customWidth="1"/>
    <col min="9996" max="9996" width="8.375" style="4" customWidth="1"/>
    <col min="9997" max="9997" width="9.875" style="4" customWidth="1"/>
    <col min="9998" max="9998" width="23.625" style="4" customWidth="1"/>
    <col min="9999" max="9999" width="13.5" style="4" customWidth="1"/>
    <col min="10000" max="10240" width="9" style="4"/>
    <col min="10241" max="10241" width="3.875" style="4" customWidth="1"/>
    <col min="10242" max="10242" width="17.625" style="4" customWidth="1"/>
    <col min="10243" max="10243" width="1.625" style="4" customWidth="1"/>
    <col min="10244" max="10244" width="3.875" style="4" customWidth="1"/>
    <col min="10245" max="10245" width="17.625" style="4" customWidth="1"/>
    <col min="10246" max="10246" width="1.625" style="4" customWidth="1"/>
    <col min="10247" max="10247" width="3.875" style="4" customWidth="1"/>
    <col min="10248" max="10248" width="17.625" style="4" customWidth="1"/>
    <col min="10249" max="10249" width="1.625" style="4" customWidth="1"/>
    <col min="10250" max="10250" width="4.625" style="4" customWidth="1"/>
    <col min="10251" max="10251" width="16.625" style="4" customWidth="1"/>
    <col min="10252" max="10252" width="8.375" style="4" customWidth="1"/>
    <col min="10253" max="10253" width="9.875" style="4" customWidth="1"/>
    <col min="10254" max="10254" width="23.625" style="4" customWidth="1"/>
    <col min="10255" max="10255" width="13.5" style="4" customWidth="1"/>
    <col min="10256" max="10496" width="9" style="4"/>
    <col min="10497" max="10497" width="3.875" style="4" customWidth="1"/>
    <col min="10498" max="10498" width="17.625" style="4" customWidth="1"/>
    <col min="10499" max="10499" width="1.625" style="4" customWidth="1"/>
    <col min="10500" max="10500" width="3.875" style="4" customWidth="1"/>
    <col min="10501" max="10501" width="17.625" style="4" customWidth="1"/>
    <col min="10502" max="10502" width="1.625" style="4" customWidth="1"/>
    <col min="10503" max="10503" width="3.875" style="4" customWidth="1"/>
    <col min="10504" max="10504" width="17.625" style="4" customWidth="1"/>
    <col min="10505" max="10505" width="1.625" style="4" customWidth="1"/>
    <col min="10506" max="10506" width="4.625" style="4" customWidth="1"/>
    <col min="10507" max="10507" width="16.625" style="4" customWidth="1"/>
    <col min="10508" max="10508" width="8.375" style="4" customWidth="1"/>
    <col min="10509" max="10509" width="9.875" style="4" customWidth="1"/>
    <col min="10510" max="10510" width="23.625" style="4" customWidth="1"/>
    <col min="10511" max="10511" width="13.5" style="4" customWidth="1"/>
    <col min="10512" max="10752" width="9" style="4"/>
    <col min="10753" max="10753" width="3.875" style="4" customWidth="1"/>
    <col min="10754" max="10754" width="17.625" style="4" customWidth="1"/>
    <col min="10755" max="10755" width="1.625" style="4" customWidth="1"/>
    <col min="10756" max="10756" width="3.875" style="4" customWidth="1"/>
    <col min="10757" max="10757" width="17.625" style="4" customWidth="1"/>
    <col min="10758" max="10758" width="1.625" style="4" customWidth="1"/>
    <col min="10759" max="10759" width="3.875" style="4" customWidth="1"/>
    <col min="10760" max="10760" width="17.625" style="4" customWidth="1"/>
    <col min="10761" max="10761" width="1.625" style="4" customWidth="1"/>
    <col min="10762" max="10762" width="4.625" style="4" customWidth="1"/>
    <col min="10763" max="10763" width="16.625" style="4" customWidth="1"/>
    <col min="10764" max="10764" width="8.375" style="4" customWidth="1"/>
    <col min="10765" max="10765" width="9.875" style="4" customWidth="1"/>
    <col min="10766" max="10766" width="23.625" style="4" customWidth="1"/>
    <col min="10767" max="10767" width="13.5" style="4" customWidth="1"/>
    <col min="10768" max="11008" width="9" style="4"/>
    <col min="11009" max="11009" width="3.875" style="4" customWidth="1"/>
    <col min="11010" max="11010" width="17.625" style="4" customWidth="1"/>
    <col min="11011" max="11011" width="1.625" style="4" customWidth="1"/>
    <col min="11012" max="11012" width="3.875" style="4" customWidth="1"/>
    <col min="11013" max="11013" width="17.625" style="4" customWidth="1"/>
    <col min="11014" max="11014" width="1.625" style="4" customWidth="1"/>
    <col min="11015" max="11015" width="3.875" style="4" customWidth="1"/>
    <col min="11016" max="11016" width="17.625" style="4" customWidth="1"/>
    <col min="11017" max="11017" width="1.625" style="4" customWidth="1"/>
    <col min="11018" max="11018" width="4.625" style="4" customWidth="1"/>
    <col min="11019" max="11019" width="16.625" style="4" customWidth="1"/>
    <col min="11020" max="11020" width="8.375" style="4" customWidth="1"/>
    <col min="11021" max="11021" width="9.875" style="4" customWidth="1"/>
    <col min="11022" max="11022" width="23.625" style="4" customWidth="1"/>
    <col min="11023" max="11023" width="13.5" style="4" customWidth="1"/>
    <col min="11024" max="11264" width="9" style="4"/>
    <col min="11265" max="11265" width="3.875" style="4" customWidth="1"/>
    <col min="11266" max="11266" width="17.625" style="4" customWidth="1"/>
    <col min="11267" max="11267" width="1.625" style="4" customWidth="1"/>
    <col min="11268" max="11268" width="3.875" style="4" customWidth="1"/>
    <col min="11269" max="11269" width="17.625" style="4" customWidth="1"/>
    <col min="11270" max="11270" width="1.625" style="4" customWidth="1"/>
    <col min="11271" max="11271" width="3.875" style="4" customWidth="1"/>
    <col min="11272" max="11272" width="17.625" style="4" customWidth="1"/>
    <col min="11273" max="11273" width="1.625" style="4" customWidth="1"/>
    <col min="11274" max="11274" width="4.625" style="4" customWidth="1"/>
    <col min="11275" max="11275" width="16.625" style="4" customWidth="1"/>
    <col min="11276" max="11276" width="8.375" style="4" customWidth="1"/>
    <col min="11277" max="11277" width="9.875" style="4" customWidth="1"/>
    <col min="11278" max="11278" width="23.625" style="4" customWidth="1"/>
    <col min="11279" max="11279" width="13.5" style="4" customWidth="1"/>
    <col min="11280" max="11520" width="9" style="4"/>
    <col min="11521" max="11521" width="3.875" style="4" customWidth="1"/>
    <col min="11522" max="11522" width="17.625" style="4" customWidth="1"/>
    <col min="11523" max="11523" width="1.625" style="4" customWidth="1"/>
    <col min="11524" max="11524" width="3.875" style="4" customWidth="1"/>
    <col min="11525" max="11525" width="17.625" style="4" customWidth="1"/>
    <col min="11526" max="11526" width="1.625" style="4" customWidth="1"/>
    <col min="11527" max="11527" width="3.875" style="4" customWidth="1"/>
    <col min="11528" max="11528" width="17.625" style="4" customWidth="1"/>
    <col min="11529" max="11529" width="1.625" style="4" customWidth="1"/>
    <col min="11530" max="11530" width="4.625" style="4" customWidth="1"/>
    <col min="11531" max="11531" width="16.625" style="4" customWidth="1"/>
    <col min="11532" max="11532" width="8.375" style="4" customWidth="1"/>
    <col min="11533" max="11533" width="9.875" style="4" customWidth="1"/>
    <col min="11534" max="11534" width="23.625" style="4" customWidth="1"/>
    <col min="11535" max="11535" width="13.5" style="4" customWidth="1"/>
    <col min="11536" max="11776" width="9" style="4"/>
    <col min="11777" max="11777" width="3.875" style="4" customWidth="1"/>
    <col min="11778" max="11778" width="17.625" style="4" customWidth="1"/>
    <col min="11779" max="11779" width="1.625" style="4" customWidth="1"/>
    <col min="11780" max="11780" width="3.875" style="4" customWidth="1"/>
    <col min="11781" max="11781" width="17.625" style="4" customWidth="1"/>
    <col min="11782" max="11782" width="1.625" style="4" customWidth="1"/>
    <col min="11783" max="11783" width="3.875" style="4" customWidth="1"/>
    <col min="11784" max="11784" width="17.625" style="4" customWidth="1"/>
    <col min="11785" max="11785" width="1.625" style="4" customWidth="1"/>
    <col min="11786" max="11786" width="4.625" style="4" customWidth="1"/>
    <col min="11787" max="11787" width="16.625" style="4" customWidth="1"/>
    <col min="11788" max="11788" width="8.375" style="4" customWidth="1"/>
    <col min="11789" max="11789" width="9.875" style="4" customWidth="1"/>
    <col min="11790" max="11790" width="23.625" style="4" customWidth="1"/>
    <col min="11791" max="11791" width="13.5" style="4" customWidth="1"/>
    <col min="11792" max="12032" width="9" style="4"/>
    <col min="12033" max="12033" width="3.875" style="4" customWidth="1"/>
    <col min="12034" max="12034" width="17.625" style="4" customWidth="1"/>
    <col min="12035" max="12035" width="1.625" style="4" customWidth="1"/>
    <col min="12036" max="12036" width="3.875" style="4" customWidth="1"/>
    <col min="12037" max="12037" width="17.625" style="4" customWidth="1"/>
    <col min="12038" max="12038" width="1.625" style="4" customWidth="1"/>
    <col min="12039" max="12039" width="3.875" style="4" customWidth="1"/>
    <col min="12040" max="12040" width="17.625" style="4" customWidth="1"/>
    <col min="12041" max="12041" width="1.625" style="4" customWidth="1"/>
    <col min="12042" max="12042" width="4.625" style="4" customWidth="1"/>
    <col min="12043" max="12043" width="16.625" style="4" customWidth="1"/>
    <col min="12044" max="12044" width="8.375" style="4" customWidth="1"/>
    <col min="12045" max="12045" width="9.875" style="4" customWidth="1"/>
    <col min="12046" max="12046" width="23.625" style="4" customWidth="1"/>
    <col min="12047" max="12047" width="13.5" style="4" customWidth="1"/>
    <col min="12048" max="12288" width="9" style="4"/>
    <col min="12289" max="12289" width="3.875" style="4" customWidth="1"/>
    <col min="12290" max="12290" width="17.625" style="4" customWidth="1"/>
    <col min="12291" max="12291" width="1.625" style="4" customWidth="1"/>
    <col min="12292" max="12292" width="3.875" style="4" customWidth="1"/>
    <col min="12293" max="12293" width="17.625" style="4" customWidth="1"/>
    <col min="12294" max="12294" width="1.625" style="4" customWidth="1"/>
    <col min="12295" max="12295" width="3.875" style="4" customWidth="1"/>
    <col min="12296" max="12296" width="17.625" style="4" customWidth="1"/>
    <col min="12297" max="12297" width="1.625" style="4" customWidth="1"/>
    <col min="12298" max="12298" width="4.625" style="4" customWidth="1"/>
    <col min="12299" max="12299" width="16.625" style="4" customWidth="1"/>
    <col min="12300" max="12300" width="8.375" style="4" customWidth="1"/>
    <col min="12301" max="12301" width="9.875" style="4" customWidth="1"/>
    <col min="12302" max="12302" width="23.625" style="4" customWidth="1"/>
    <col min="12303" max="12303" width="13.5" style="4" customWidth="1"/>
    <col min="12304" max="12544" width="9" style="4"/>
    <col min="12545" max="12545" width="3.875" style="4" customWidth="1"/>
    <col min="12546" max="12546" width="17.625" style="4" customWidth="1"/>
    <col min="12547" max="12547" width="1.625" style="4" customWidth="1"/>
    <col min="12548" max="12548" width="3.875" style="4" customWidth="1"/>
    <col min="12549" max="12549" width="17.625" style="4" customWidth="1"/>
    <col min="12550" max="12550" width="1.625" style="4" customWidth="1"/>
    <col min="12551" max="12551" width="3.875" style="4" customWidth="1"/>
    <col min="12552" max="12552" width="17.625" style="4" customWidth="1"/>
    <col min="12553" max="12553" width="1.625" style="4" customWidth="1"/>
    <col min="12554" max="12554" width="4.625" style="4" customWidth="1"/>
    <col min="12555" max="12555" width="16.625" style="4" customWidth="1"/>
    <col min="12556" max="12556" width="8.375" style="4" customWidth="1"/>
    <col min="12557" max="12557" width="9.875" style="4" customWidth="1"/>
    <col min="12558" max="12558" width="23.625" style="4" customWidth="1"/>
    <col min="12559" max="12559" width="13.5" style="4" customWidth="1"/>
    <col min="12560" max="12800" width="9" style="4"/>
    <col min="12801" max="12801" width="3.875" style="4" customWidth="1"/>
    <col min="12802" max="12802" width="17.625" style="4" customWidth="1"/>
    <col min="12803" max="12803" width="1.625" style="4" customWidth="1"/>
    <col min="12804" max="12804" width="3.875" style="4" customWidth="1"/>
    <col min="12805" max="12805" width="17.625" style="4" customWidth="1"/>
    <col min="12806" max="12806" width="1.625" style="4" customWidth="1"/>
    <col min="12807" max="12807" width="3.875" style="4" customWidth="1"/>
    <col min="12808" max="12808" width="17.625" style="4" customWidth="1"/>
    <col min="12809" max="12809" width="1.625" style="4" customWidth="1"/>
    <col min="12810" max="12810" width="4.625" style="4" customWidth="1"/>
    <col min="12811" max="12811" width="16.625" style="4" customWidth="1"/>
    <col min="12812" max="12812" width="8.375" style="4" customWidth="1"/>
    <col min="12813" max="12813" width="9.875" style="4" customWidth="1"/>
    <col min="12814" max="12814" width="23.625" style="4" customWidth="1"/>
    <col min="12815" max="12815" width="13.5" style="4" customWidth="1"/>
    <col min="12816" max="13056" width="9" style="4"/>
    <col min="13057" max="13057" width="3.875" style="4" customWidth="1"/>
    <col min="13058" max="13058" width="17.625" style="4" customWidth="1"/>
    <col min="13059" max="13059" width="1.625" style="4" customWidth="1"/>
    <col min="13060" max="13060" width="3.875" style="4" customWidth="1"/>
    <col min="13061" max="13061" width="17.625" style="4" customWidth="1"/>
    <col min="13062" max="13062" width="1.625" style="4" customWidth="1"/>
    <col min="13063" max="13063" width="3.875" style="4" customWidth="1"/>
    <col min="13064" max="13064" width="17.625" style="4" customWidth="1"/>
    <col min="13065" max="13065" width="1.625" style="4" customWidth="1"/>
    <col min="13066" max="13066" width="4.625" style="4" customWidth="1"/>
    <col min="13067" max="13067" width="16.625" style="4" customWidth="1"/>
    <col min="13068" max="13068" width="8.375" style="4" customWidth="1"/>
    <col min="13069" max="13069" width="9.875" style="4" customWidth="1"/>
    <col min="13070" max="13070" width="23.625" style="4" customWidth="1"/>
    <col min="13071" max="13071" width="13.5" style="4" customWidth="1"/>
    <col min="13072" max="13312" width="9" style="4"/>
    <col min="13313" max="13313" width="3.875" style="4" customWidth="1"/>
    <col min="13314" max="13314" width="17.625" style="4" customWidth="1"/>
    <col min="13315" max="13315" width="1.625" style="4" customWidth="1"/>
    <col min="13316" max="13316" width="3.875" style="4" customWidth="1"/>
    <col min="13317" max="13317" width="17.625" style="4" customWidth="1"/>
    <col min="13318" max="13318" width="1.625" style="4" customWidth="1"/>
    <col min="13319" max="13319" width="3.875" style="4" customWidth="1"/>
    <col min="13320" max="13320" width="17.625" style="4" customWidth="1"/>
    <col min="13321" max="13321" width="1.625" style="4" customWidth="1"/>
    <col min="13322" max="13322" width="4.625" style="4" customWidth="1"/>
    <col min="13323" max="13323" width="16.625" style="4" customWidth="1"/>
    <col min="13324" max="13324" width="8.375" style="4" customWidth="1"/>
    <col min="13325" max="13325" width="9.875" style="4" customWidth="1"/>
    <col min="13326" max="13326" width="23.625" style="4" customWidth="1"/>
    <col min="13327" max="13327" width="13.5" style="4" customWidth="1"/>
    <col min="13328" max="13568" width="9" style="4"/>
    <col min="13569" max="13569" width="3.875" style="4" customWidth="1"/>
    <col min="13570" max="13570" width="17.625" style="4" customWidth="1"/>
    <col min="13571" max="13571" width="1.625" style="4" customWidth="1"/>
    <col min="13572" max="13572" width="3.875" style="4" customWidth="1"/>
    <col min="13573" max="13573" width="17.625" style="4" customWidth="1"/>
    <col min="13574" max="13574" width="1.625" style="4" customWidth="1"/>
    <col min="13575" max="13575" width="3.875" style="4" customWidth="1"/>
    <col min="13576" max="13576" width="17.625" style="4" customWidth="1"/>
    <col min="13577" max="13577" width="1.625" style="4" customWidth="1"/>
    <col min="13578" max="13578" width="4.625" style="4" customWidth="1"/>
    <col min="13579" max="13579" width="16.625" style="4" customWidth="1"/>
    <col min="13580" max="13580" width="8.375" style="4" customWidth="1"/>
    <col min="13581" max="13581" width="9.875" style="4" customWidth="1"/>
    <col min="13582" max="13582" width="23.625" style="4" customWidth="1"/>
    <col min="13583" max="13583" width="13.5" style="4" customWidth="1"/>
    <col min="13584" max="13824" width="9" style="4"/>
    <col min="13825" max="13825" width="3.875" style="4" customWidth="1"/>
    <col min="13826" max="13826" width="17.625" style="4" customWidth="1"/>
    <col min="13827" max="13827" width="1.625" style="4" customWidth="1"/>
    <col min="13828" max="13828" width="3.875" style="4" customWidth="1"/>
    <col min="13829" max="13829" width="17.625" style="4" customWidth="1"/>
    <col min="13830" max="13830" width="1.625" style="4" customWidth="1"/>
    <col min="13831" max="13831" width="3.875" style="4" customWidth="1"/>
    <col min="13832" max="13832" width="17.625" style="4" customWidth="1"/>
    <col min="13833" max="13833" width="1.625" style="4" customWidth="1"/>
    <col min="13834" max="13834" width="4.625" style="4" customWidth="1"/>
    <col min="13835" max="13835" width="16.625" style="4" customWidth="1"/>
    <col min="13836" max="13836" width="8.375" style="4" customWidth="1"/>
    <col min="13837" max="13837" width="9.875" style="4" customWidth="1"/>
    <col min="13838" max="13838" width="23.625" style="4" customWidth="1"/>
    <col min="13839" max="13839" width="13.5" style="4" customWidth="1"/>
    <col min="13840" max="14080" width="9" style="4"/>
    <col min="14081" max="14081" width="3.875" style="4" customWidth="1"/>
    <col min="14082" max="14082" width="17.625" style="4" customWidth="1"/>
    <col min="14083" max="14083" width="1.625" style="4" customWidth="1"/>
    <col min="14084" max="14084" width="3.875" style="4" customWidth="1"/>
    <col min="14085" max="14085" width="17.625" style="4" customWidth="1"/>
    <col min="14086" max="14086" width="1.625" style="4" customWidth="1"/>
    <col min="14087" max="14087" width="3.875" style="4" customWidth="1"/>
    <col min="14088" max="14088" width="17.625" style="4" customWidth="1"/>
    <col min="14089" max="14089" width="1.625" style="4" customWidth="1"/>
    <col min="14090" max="14090" width="4.625" style="4" customWidth="1"/>
    <col min="14091" max="14091" width="16.625" style="4" customWidth="1"/>
    <col min="14092" max="14092" width="8.375" style="4" customWidth="1"/>
    <col min="14093" max="14093" width="9.875" style="4" customWidth="1"/>
    <col min="14094" max="14094" width="23.625" style="4" customWidth="1"/>
    <col min="14095" max="14095" width="13.5" style="4" customWidth="1"/>
    <col min="14096" max="14336" width="9" style="4"/>
    <col min="14337" max="14337" width="3.875" style="4" customWidth="1"/>
    <col min="14338" max="14338" width="17.625" style="4" customWidth="1"/>
    <col min="14339" max="14339" width="1.625" style="4" customWidth="1"/>
    <col min="14340" max="14340" width="3.875" style="4" customWidth="1"/>
    <col min="14341" max="14341" width="17.625" style="4" customWidth="1"/>
    <col min="14342" max="14342" width="1.625" style="4" customWidth="1"/>
    <col min="14343" max="14343" width="3.875" style="4" customWidth="1"/>
    <col min="14344" max="14344" width="17.625" style="4" customWidth="1"/>
    <col min="14345" max="14345" width="1.625" style="4" customWidth="1"/>
    <col min="14346" max="14346" width="4.625" style="4" customWidth="1"/>
    <col min="14347" max="14347" width="16.625" style="4" customWidth="1"/>
    <col min="14348" max="14348" width="8.375" style="4" customWidth="1"/>
    <col min="14349" max="14349" width="9.875" style="4" customWidth="1"/>
    <col min="14350" max="14350" width="23.625" style="4" customWidth="1"/>
    <col min="14351" max="14351" width="13.5" style="4" customWidth="1"/>
    <col min="14352" max="14592" width="9" style="4"/>
    <col min="14593" max="14593" width="3.875" style="4" customWidth="1"/>
    <col min="14594" max="14594" width="17.625" style="4" customWidth="1"/>
    <col min="14595" max="14595" width="1.625" style="4" customWidth="1"/>
    <col min="14596" max="14596" width="3.875" style="4" customWidth="1"/>
    <col min="14597" max="14597" width="17.625" style="4" customWidth="1"/>
    <col min="14598" max="14598" width="1.625" style="4" customWidth="1"/>
    <col min="14599" max="14599" width="3.875" style="4" customWidth="1"/>
    <col min="14600" max="14600" width="17.625" style="4" customWidth="1"/>
    <col min="14601" max="14601" width="1.625" style="4" customWidth="1"/>
    <col min="14602" max="14602" width="4.625" style="4" customWidth="1"/>
    <col min="14603" max="14603" width="16.625" style="4" customWidth="1"/>
    <col min="14604" max="14604" width="8.375" style="4" customWidth="1"/>
    <col min="14605" max="14605" width="9.875" style="4" customWidth="1"/>
    <col min="14606" max="14606" width="23.625" style="4" customWidth="1"/>
    <col min="14607" max="14607" width="13.5" style="4" customWidth="1"/>
    <col min="14608" max="14848" width="9" style="4"/>
    <col min="14849" max="14849" width="3.875" style="4" customWidth="1"/>
    <col min="14850" max="14850" width="17.625" style="4" customWidth="1"/>
    <col min="14851" max="14851" width="1.625" style="4" customWidth="1"/>
    <col min="14852" max="14852" width="3.875" style="4" customWidth="1"/>
    <col min="14853" max="14853" width="17.625" style="4" customWidth="1"/>
    <col min="14854" max="14854" width="1.625" style="4" customWidth="1"/>
    <col min="14855" max="14855" width="3.875" style="4" customWidth="1"/>
    <col min="14856" max="14856" width="17.625" style="4" customWidth="1"/>
    <col min="14857" max="14857" width="1.625" style="4" customWidth="1"/>
    <col min="14858" max="14858" width="4.625" style="4" customWidth="1"/>
    <col min="14859" max="14859" width="16.625" style="4" customWidth="1"/>
    <col min="14860" max="14860" width="8.375" style="4" customWidth="1"/>
    <col min="14861" max="14861" width="9.875" style="4" customWidth="1"/>
    <col min="14862" max="14862" width="23.625" style="4" customWidth="1"/>
    <col min="14863" max="14863" width="13.5" style="4" customWidth="1"/>
    <col min="14864" max="15104" width="9" style="4"/>
    <col min="15105" max="15105" width="3.875" style="4" customWidth="1"/>
    <col min="15106" max="15106" width="17.625" style="4" customWidth="1"/>
    <col min="15107" max="15107" width="1.625" style="4" customWidth="1"/>
    <col min="15108" max="15108" width="3.875" style="4" customWidth="1"/>
    <col min="15109" max="15109" width="17.625" style="4" customWidth="1"/>
    <col min="15110" max="15110" width="1.625" style="4" customWidth="1"/>
    <col min="15111" max="15111" width="3.875" style="4" customWidth="1"/>
    <col min="15112" max="15112" width="17.625" style="4" customWidth="1"/>
    <col min="15113" max="15113" width="1.625" style="4" customWidth="1"/>
    <col min="15114" max="15114" width="4.625" style="4" customWidth="1"/>
    <col min="15115" max="15115" width="16.625" style="4" customWidth="1"/>
    <col min="15116" max="15116" width="8.375" style="4" customWidth="1"/>
    <col min="15117" max="15117" width="9.875" style="4" customWidth="1"/>
    <col min="15118" max="15118" width="23.625" style="4" customWidth="1"/>
    <col min="15119" max="15119" width="13.5" style="4" customWidth="1"/>
    <col min="15120" max="15360" width="9" style="4"/>
    <col min="15361" max="15361" width="3.875" style="4" customWidth="1"/>
    <col min="15362" max="15362" width="17.625" style="4" customWidth="1"/>
    <col min="15363" max="15363" width="1.625" style="4" customWidth="1"/>
    <col min="15364" max="15364" width="3.875" style="4" customWidth="1"/>
    <col min="15365" max="15365" width="17.625" style="4" customWidth="1"/>
    <col min="15366" max="15366" width="1.625" style="4" customWidth="1"/>
    <col min="15367" max="15367" width="3.875" style="4" customWidth="1"/>
    <col min="15368" max="15368" width="17.625" style="4" customWidth="1"/>
    <col min="15369" max="15369" width="1.625" style="4" customWidth="1"/>
    <col min="15370" max="15370" width="4.625" style="4" customWidth="1"/>
    <col min="15371" max="15371" width="16.625" style="4" customWidth="1"/>
    <col min="15372" max="15372" width="8.375" style="4" customWidth="1"/>
    <col min="15373" max="15373" width="9.875" style="4" customWidth="1"/>
    <col min="15374" max="15374" width="23.625" style="4" customWidth="1"/>
    <col min="15375" max="15375" width="13.5" style="4" customWidth="1"/>
    <col min="15376" max="15616" width="9" style="4"/>
    <col min="15617" max="15617" width="3.875" style="4" customWidth="1"/>
    <col min="15618" max="15618" width="17.625" style="4" customWidth="1"/>
    <col min="15619" max="15619" width="1.625" style="4" customWidth="1"/>
    <col min="15620" max="15620" width="3.875" style="4" customWidth="1"/>
    <col min="15621" max="15621" width="17.625" style="4" customWidth="1"/>
    <col min="15622" max="15622" width="1.625" style="4" customWidth="1"/>
    <col min="15623" max="15623" width="3.875" style="4" customWidth="1"/>
    <col min="15624" max="15624" width="17.625" style="4" customWidth="1"/>
    <col min="15625" max="15625" width="1.625" style="4" customWidth="1"/>
    <col min="15626" max="15626" width="4.625" style="4" customWidth="1"/>
    <col min="15627" max="15627" width="16.625" style="4" customWidth="1"/>
    <col min="15628" max="15628" width="8.375" style="4" customWidth="1"/>
    <col min="15629" max="15629" width="9.875" style="4" customWidth="1"/>
    <col min="15630" max="15630" width="23.625" style="4" customWidth="1"/>
    <col min="15631" max="15631" width="13.5" style="4" customWidth="1"/>
    <col min="15632" max="15872" width="9" style="4"/>
    <col min="15873" max="15873" width="3.875" style="4" customWidth="1"/>
    <col min="15874" max="15874" width="17.625" style="4" customWidth="1"/>
    <col min="15875" max="15875" width="1.625" style="4" customWidth="1"/>
    <col min="15876" max="15876" width="3.875" style="4" customWidth="1"/>
    <col min="15877" max="15877" width="17.625" style="4" customWidth="1"/>
    <col min="15878" max="15878" width="1.625" style="4" customWidth="1"/>
    <col min="15879" max="15879" width="3.875" style="4" customWidth="1"/>
    <col min="15880" max="15880" width="17.625" style="4" customWidth="1"/>
    <col min="15881" max="15881" width="1.625" style="4" customWidth="1"/>
    <col min="15882" max="15882" width="4.625" style="4" customWidth="1"/>
    <col min="15883" max="15883" width="16.625" style="4" customWidth="1"/>
    <col min="15884" max="15884" width="8.375" style="4" customWidth="1"/>
    <col min="15885" max="15885" width="9.875" style="4" customWidth="1"/>
    <col min="15886" max="15886" width="23.625" style="4" customWidth="1"/>
    <col min="15887" max="15887" width="13.5" style="4" customWidth="1"/>
    <col min="15888" max="16128" width="9" style="4"/>
    <col min="16129" max="16129" width="3.875" style="4" customWidth="1"/>
    <col min="16130" max="16130" width="17.625" style="4" customWidth="1"/>
    <col min="16131" max="16131" width="1.625" style="4" customWidth="1"/>
    <col min="16132" max="16132" width="3.875" style="4" customWidth="1"/>
    <col min="16133" max="16133" width="17.625" style="4" customWidth="1"/>
    <col min="16134" max="16134" width="1.625" style="4" customWidth="1"/>
    <col min="16135" max="16135" width="3.875" style="4" customWidth="1"/>
    <col min="16136" max="16136" width="17.625" style="4" customWidth="1"/>
    <col min="16137" max="16137" width="1.625" style="4" customWidth="1"/>
    <col min="16138" max="16138" width="4.625" style="4" customWidth="1"/>
    <col min="16139" max="16139" width="16.625" style="4" customWidth="1"/>
    <col min="16140" max="16140" width="8.375" style="4" customWidth="1"/>
    <col min="16141" max="16141" width="9.875" style="4" customWidth="1"/>
    <col min="16142" max="16142" width="23.625" style="4" customWidth="1"/>
    <col min="16143" max="16143" width="13.5" style="4" customWidth="1"/>
    <col min="16144" max="16384" width="9" style="4"/>
  </cols>
  <sheetData>
    <row r="2" spans="1:16" s="8" customFormat="1" ht="20.25" customHeight="1">
      <c r="A2" s="559" t="s">
        <v>403</v>
      </c>
      <c r="B2" s="559"/>
      <c r="C2" s="559"/>
      <c r="D2" s="559"/>
      <c r="E2" s="559"/>
      <c r="F2" s="559"/>
      <c r="G2" s="559"/>
      <c r="H2" s="559"/>
      <c r="I2" s="559"/>
      <c r="J2" s="559"/>
      <c r="K2" s="559"/>
      <c r="L2" s="559"/>
      <c r="M2" s="559"/>
      <c r="N2" s="559"/>
      <c r="O2" s="559"/>
      <c r="P2" s="7"/>
    </row>
    <row r="3" spans="1:16" ht="14.25" customHeight="1" thickBot="1">
      <c r="J3" s="4"/>
      <c r="L3" s="4"/>
      <c r="M3" s="4"/>
      <c r="N3" s="4"/>
      <c r="O3" s="4"/>
    </row>
    <row r="4" spans="1:16" ht="15" customHeight="1">
      <c r="A4" s="9"/>
      <c r="B4" s="10"/>
      <c r="C4" s="11"/>
      <c r="D4" s="11"/>
      <c r="E4" s="10"/>
      <c r="F4" s="11"/>
      <c r="G4" s="11"/>
      <c r="H4" s="10"/>
      <c r="I4" s="11"/>
      <c r="J4" s="12"/>
      <c r="K4" s="12"/>
      <c r="L4" s="12"/>
      <c r="M4" s="12"/>
      <c r="N4" s="12"/>
      <c r="O4" s="13"/>
    </row>
    <row r="5" spans="1:16" s="8" customFormat="1" ht="24.95" customHeight="1">
      <c r="A5" s="562" t="s">
        <v>404</v>
      </c>
      <c r="B5" s="563"/>
      <c r="C5" s="563"/>
      <c r="D5" s="563"/>
      <c r="E5" s="563"/>
      <c r="F5" s="563"/>
      <c r="G5" s="563"/>
      <c r="H5" s="563"/>
      <c r="I5" s="563"/>
      <c r="J5" s="563"/>
      <c r="K5" s="563"/>
      <c r="L5" s="563"/>
      <c r="M5" s="563"/>
      <c r="N5" s="563"/>
      <c r="O5" s="564"/>
      <c r="P5" s="7"/>
    </row>
    <row r="6" spans="1:16" s="8" customFormat="1" ht="24.95" customHeight="1">
      <c r="A6" s="562" t="s">
        <v>113</v>
      </c>
      <c r="B6" s="563"/>
      <c r="C6" s="563"/>
      <c r="D6" s="563"/>
      <c r="E6" s="563"/>
      <c r="F6" s="563"/>
      <c r="G6" s="563"/>
      <c r="H6" s="563"/>
      <c r="I6" s="563"/>
      <c r="J6" s="563"/>
      <c r="K6" s="563"/>
      <c r="L6" s="563"/>
      <c r="M6" s="563"/>
      <c r="N6" s="563"/>
      <c r="O6" s="564"/>
      <c r="P6" s="7"/>
    </row>
    <row r="7" spans="1:16" s="8" customFormat="1" ht="24.95" customHeight="1">
      <c r="A7" s="562" t="s">
        <v>114</v>
      </c>
      <c r="B7" s="563"/>
      <c r="C7" s="563"/>
      <c r="D7" s="563"/>
      <c r="E7" s="563"/>
      <c r="F7" s="563"/>
      <c r="G7" s="563"/>
      <c r="H7" s="563"/>
      <c r="I7" s="563"/>
      <c r="J7" s="563"/>
      <c r="K7" s="563"/>
      <c r="L7" s="563"/>
      <c r="M7" s="563"/>
      <c r="N7" s="563"/>
      <c r="O7" s="564"/>
      <c r="P7" s="7"/>
    </row>
    <row r="8" spans="1:16" ht="45" customHeight="1">
      <c r="A8" s="565" t="s">
        <v>115</v>
      </c>
      <c r="B8" s="566"/>
      <c r="C8" s="567"/>
      <c r="D8" s="568" t="s">
        <v>116</v>
      </c>
      <c r="E8" s="569"/>
      <c r="F8" s="570"/>
      <c r="G8" s="568" t="s">
        <v>117</v>
      </c>
      <c r="H8" s="569"/>
      <c r="I8" s="570"/>
      <c r="J8" s="571" t="s">
        <v>118</v>
      </c>
      <c r="K8" s="571"/>
      <c r="L8" s="571" t="s">
        <v>119</v>
      </c>
      <c r="M8" s="571"/>
      <c r="N8" s="571"/>
      <c r="O8" s="572"/>
    </row>
    <row r="9" spans="1:16" s="23" customFormat="1" ht="45.95" customHeight="1">
      <c r="A9" s="14">
        <v>1</v>
      </c>
      <c r="B9" s="15" t="s">
        <v>340</v>
      </c>
      <c r="C9" s="16"/>
      <c r="D9" s="17"/>
      <c r="E9" s="18"/>
      <c r="F9" s="16"/>
      <c r="G9" s="19"/>
      <c r="H9" s="18"/>
      <c r="I9" s="16"/>
      <c r="J9" s="20"/>
      <c r="K9" s="21">
        <f>K10+K13+K19</f>
        <v>22180228</v>
      </c>
      <c r="L9" s="560"/>
      <c r="M9" s="560"/>
      <c r="N9" s="560"/>
      <c r="O9" s="561"/>
      <c r="P9" s="22"/>
    </row>
    <row r="10" spans="1:16" s="23" customFormat="1" ht="45.95" customHeight="1">
      <c r="A10" s="24"/>
      <c r="B10" s="25"/>
      <c r="C10" s="26"/>
      <c r="D10" s="19">
        <v>1</v>
      </c>
      <c r="E10" s="18" t="s">
        <v>120</v>
      </c>
      <c r="F10" s="27"/>
      <c r="G10" s="19"/>
      <c r="H10" s="18"/>
      <c r="I10" s="27"/>
      <c r="J10" s="28"/>
      <c r="K10" s="29">
        <f>K11+K12</f>
        <v>21163554</v>
      </c>
      <c r="L10" s="557"/>
      <c r="M10" s="557"/>
      <c r="N10" s="557"/>
      <c r="O10" s="558"/>
      <c r="P10" s="22"/>
    </row>
    <row r="11" spans="1:16" s="23" customFormat="1" ht="45.95" customHeight="1">
      <c r="A11" s="30"/>
      <c r="B11" s="31"/>
      <c r="C11" s="32"/>
      <c r="D11" s="33"/>
      <c r="E11" s="34"/>
      <c r="F11" s="32"/>
      <c r="G11" s="35">
        <v>1</v>
      </c>
      <c r="H11" s="18" t="s">
        <v>242</v>
      </c>
      <c r="I11" s="36"/>
      <c r="J11" s="28"/>
      <c r="K11" s="29">
        <v>20662695</v>
      </c>
      <c r="L11" s="557" t="s">
        <v>244</v>
      </c>
      <c r="M11" s="557"/>
      <c r="N11" s="557"/>
      <c r="O11" s="558"/>
      <c r="P11" s="22"/>
    </row>
    <row r="12" spans="1:16" s="23" customFormat="1" ht="45.95" customHeight="1">
      <c r="A12" s="30"/>
      <c r="B12" s="31"/>
      <c r="C12" s="32"/>
      <c r="D12" s="37"/>
      <c r="E12" s="34"/>
      <c r="F12" s="32"/>
      <c r="G12" s="19">
        <v>2</v>
      </c>
      <c r="H12" s="18" t="s">
        <v>243</v>
      </c>
      <c r="I12" s="36"/>
      <c r="J12" s="28"/>
      <c r="K12" s="29">
        <v>500859</v>
      </c>
      <c r="L12" s="557" t="s">
        <v>245</v>
      </c>
      <c r="M12" s="557"/>
      <c r="N12" s="557"/>
      <c r="O12" s="558"/>
      <c r="P12" s="22"/>
    </row>
    <row r="13" spans="1:16" s="23" customFormat="1" ht="45.95" customHeight="1">
      <c r="A13" s="30"/>
      <c r="B13" s="31"/>
      <c r="C13" s="26"/>
      <c r="D13" s="19">
        <v>2</v>
      </c>
      <c r="E13" s="18" t="s">
        <v>121</v>
      </c>
      <c r="F13" s="27"/>
      <c r="G13" s="35"/>
      <c r="H13" s="38"/>
      <c r="I13" s="26"/>
      <c r="J13" s="28"/>
      <c r="K13" s="29">
        <f>K14+K15+K16+K18</f>
        <v>1016674</v>
      </c>
      <c r="L13" s="557"/>
      <c r="M13" s="557"/>
      <c r="N13" s="557"/>
      <c r="O13" s="558"/>
      <c r="P13" s="22"/>
    </row>
    <row r="14" spans="1:16" s="23" customFormat="1" ht="45.95" customHeight="1">
      <c r="A14" s="30"/>
      <c r="B14" s="31"/>
      <c r="C14" s="32"/>
      <c r="D14" s="37"/>
      <c r="E14" s="34"/>
      <c r="F14" s="32"/>
      <c r="G14" s="19">
        <v>1</v>
      </c>
      <c r="H14" s="18" t="s">
        <v>246</v>
      </c>
      <c r="I14" s="36"/>
      <c r="J14" s="28"/>
      <c r="K14" s="29">
        <v>6900</v>
      </c>
      <c r="L14" s="557" t="s">
        <v>247</v>
      </c>
      <c r="M14" s="557"/>
      <c r="N14" s="557"/>
      <c r="O14" s="558"/>
      <c r="P14" s="22"/>
    </row>
    <row r="15" spans="1:16" s="23" customFormat="1" ht="45.95" customHeight="1">
      <c r="A15" s="30"/>
      <c r="B15" s="31"/>
      <c r="C15" s="32"/>
      <c r="D15" s="37"/>
      <c r="E15" s="34"/>
      <c r="F15" s="32"/>
      <c r="G15" s="19">
        <v>2</v>
      </c>
      <c r="H15" s="38" t="s">
        <v>122</v>
      </c>
      <c r="I15" s="39"/>
      <c r="J15" s="40"/>
      <c r="K15" s="29">
        <v>581638</v>
      </c>
      <c r="L15" s="582" t="s">
        <v>327</v>
      </c>
      <c r="M15" s="583"/>
      <c r="N15" s="583"/>
      <c r="O15" s="584"/>
      <c r="P15" s="22"/>
    </row>
    <row r="16" spans="1:16" s="23" customFormat="1" ht="45.95" customHeight="1" thickBot="1">
      <c r="A16" s="41"/>
      <c r="B16" s="42"/>
      <c r="C16" s="43"/>
      <c r="D16" s="44"/>
      <c r="E16" s="45"/>
      <c r="F16" s="43"/>
      <c r="G16" s="46">
        <v>3</v>
      </c>
      <c r="H16" s="47" t="s">
        <v>123</v>
      </c>
      <c r="I16" s="48"/>
      <c r="J16" s="49"/>
      <c r="K16" s="50">
        <v>90253</v>
      </c>
      <c r="L16" s="573" t="s">
        <v>248</v>
      </c>
      <c r="M16" s="574"/>
      <c r="N16" s="574"/>
      <c r="O16" s="575"/>
      <c r="P16" s="22"/>
    </row>
    <row r="17" spans="1:16" ht="45" customHeight="1">
      <c r="A17" s="576" t="s">
        <v>115</v>
      </c>
      <c r="B17" s="577"/>
      <c r="C17" s="452"/>
      <c r="D17" s="578" t="s">
        <v>116</v>
      </c>
      <c r="E17" s="579"/>
      <c r="F17" s="452"/>
      <c r="G17" s="578" t="s">
        <v>117</v>
      </c>
      <c r="H17" s="579"/>
      <c r="I17" s="452"/>
      <c r="J17" s="580" t="s">
        <v>118</v>
      </c>
      <c r="K17" s="580"/>
      <c r="L17" s="580" t="s">
        <v>119</v>
      </c>
      <c r="M17" s="580"/>
      <c r="N17" s="580"/>
      <c r="O17" s="581"/>
    </row>
    <row r="18" spans="1:16" s="23" customFormat="1" ht="45" customHeight="1">
      <c r="A18" s="51"/>
      <c r="B18" s="52"/>
      <c r="C18" s="53"/>
      <c r="D18" s="54"/>
      <c r="E18" s="55"/>
      <c r="F18" s="53"/>
      <c r="G18" s="19">
        <v>4</v>
      </c>
      <c r="H18" s="55" t="s">
        <v>124</v>
      </c>
      <c r="I18" s="53"/>
      <c r="J18" s="20"/>
      <c r="K18" s="29">
        <v>337883</v>
      </c>
      <c r="L18" s="557" t="s">
        <v>249</v>
      </c>
      <c r="M18" s="557"/>
      <c r="N18" s="557"/>
      <c r="O18" s="558"/>
      <c r="P18" s="56"/>
    </row>
    <row r="19" spans="1:16" s="23" customFormat="1" ht="45" hidden="1" customHeight="1">
      <c r="A19" s="30"/>
      <c r="B19" s="57"/>
      <c r="C19" s="26"/>
      <c r="D19" s="19">
        <v>3</v>
      </c>
      <c r="E19" s="18" t="s">
        <v>125</v>
      </c>
      <c r="F19" s="58"/>
      <c r="G19" s="19"/>
      <c r="H19" s="18"/>
      <c r="I19" s="58"/>
      <c r="J19" s="20"/>
      <c r="K19" s="29">
        <f>K20</f>
        <v>0</v>
      </c>
      <c r="L19" s="557"/>
      <c r="M19" s="557"/>
      <c r="N19" s="557"/>
      <c r="O19" s="558"/>
      <c r="P19" s="22"/>
    </row>
    <row r="20" spans="1:16" s="23" customFormat="1" ht="45" hidden="1" customHeight="1">
      <c r="A20" s="59"/>
      <c r="B20" s="60"/>
      <c r="C20" s="61"/>
      <c r="D20" s="62"/>
      <c r="E20" s="18"/>
      <c r="F20" s="63"/>
      <c r="G20" s="19">
        <v>1</v>
      </c>
      <c r="H20" s="18" t="s">
        <v>126</v>
      </c>
      <c r="I20" s="63"/>
      <c r="J20" s="20"/>
      <c r="K20" s="29">
        <v>0</v>
      </c>
      <c r="L20" s="557"/>
      <c r="M20" s="557"/>
      <c r="N20" s="557"/>
      <c r="O20" s="558"/>
      <c r="P20" s="22"/>
    </row>
    <row r="21" spans="1:16" s="23" customFormat="1" ht="45" customHeight="1">
      <c r="A21" s="589" t="s">
        <v>127</v>
      </c>
      <c r="B21" s="590"/>
      <c r="C21" s="590"/>
      <c r="D21" s="590"/>
      <c r="E21" s="590"/>
      <c r="F21" s="590"/>
      <c r="G21" s="590"/>
      <c r="H21" s="590"/>
      <c r="I21" s="590"/>
      <c r="J21" s="590"/>
      <c r="K21" s="590"/>
      <c r="L21" s="590"/>
      <c r="M21" s="590"/>
      <c r="N21" s="590"/>
      <c r="O21" s="591"/>
      <c r="P21" s="22"/>
    </row>
    <row r="22" spans="1:16" ht="45" customHeight="1">
      <c r="A22" s="565" t="s">
        <v>115</v>
      </c>
      <c r="B22" s="566"/>
      <c r="C22" s="451"/>
      <c r="D22" s="568" t="s">
        <v>116</v>
      </c>
      <c r="E22" s="569"/>
      <c r="F22" s="451"/>
      <c r="G22" s="568" t="s">
        <v>117</v>
      </c>
      <c r="H22" s="569"/>
      <c r="I22" s="451"/>
      <c r="J22" s="571" t="s">
        <v>118</v>
      </c>
      <c r="K22" s="571"/>
      <c r="L22" s="571" t="s">
        <v>119</v>
      </c>
      <c r="M22" s="571"/>
      <c r="N22" s="571"/>
      <c r="O22" s="572"/>
      <c r="P22" s="64"/>
    </row>
    <row r="23" spans="1:16" s="23" customFormat="1" ht="45" customHeight="1">
      <c r="A23" s="65">
        <v>1</v>
      </c>
      <c r="B23" s="15" t="s">
        <v>250</v>
      </c>
      <c r="C23" s="63"/>
      <c r="D23" s="62"/>
      <c r="E23" s="18"/>
      <c r="F23" s="63"/>
      <c r="G23" s="19"/>
      <c r="H23" s="18"/>
      <c r="I23" s="63"/>
      <c r="J23" s="28"/>
      <c r="K23" s="21">
        <f>K24+K34+K38+K40</f>
        <v>21992561</v>
      </c>
      <c r="L23" s="557"/>
      <c r="M23" s="557"/>
      <c r="N23" s="557"/>
      <c r="O23" s="558"/>
      <c r="P23" s="22"/>
    </row>
    <row r="24" spans="1:16" s="23" customFormat="1" ht="45" customHeight="1">
      <c r="A24" s="66"/>
      <c r="B24" s="67"/>
      <c r="C24" s="68"/>
      <c r="D24" s="19">
        <v>1</v>
      </c>
      <c r="E24" s="18" t="s">
        <v>128</v>
      </c>
      <c r="F24" s="58"/>
      <c r="G24" s="19"/>
      <c r="H24" s="18"/>
      <c r="I24" s="58"/>
      <c r="J24" s="69"/>
      <c r="K24" s="29">
        <f>K25+K26+K27+K28+K29+K30+K32+K33</f>
        <v>21252248</v>
      </c>
      <c r="L24" s="557"/>
      <c r="M24" s="557"/>
      <c r="N24" s="557"/>
      <c r="O24" s="558"/>
      <c r="P24" s="22"/>
    </row>
    <row r="25" spans="1:16" s="23" customFormat="1" ht="45" customHeight="1">
      <c r="A25" s="70"/>
      <c r="B25" s="71"/>
      <c r="C25" s="26"/>
      <c r="D25" s="72"/>
      <c r="E25" s="55"/>
      <c r="F25" s="73"/>
      <c r="G25" s="19">
        <v>1</v>
      </c>
      <c r="H25" s="18" t="s">
        <v>251</v>
      </c>
      <c r="I25" s="58"/>
      <c r="J25" s="74"/>
      <c r="K25" s="29">
        <v>299978</v>
      </c>
      <c r="L25" s="557" t="s">
        <v>258</v>
      </c>
      <c r="M25" s="557"/>
      <c r="N25" s="557"/>
      <c r="O25" s="558"/>
      <c r="P25" s="22"/>
    </row>
    <row r="26" spans="1:16" s="23" customFormat="1" ht="45" customHeight="1">
      <c r="A26" s="75"/>
      <c r="B26" s="76"/>
      <c r="C26" s="77"/>
      <c r="D26" s="78"/>
      <c r="E26" s="34"/>
      <c r="F26" s="79"/>
      <c r="G26" s="35">
        <v>2</v>
      </c>
      <c r="H26" s="34" t="s">
        <v>252</v>
      </c>
      <c r="I26" s="79"/>
      <c r="J26" s="80"/>
      <c r="K26" s="81">
        <v>1844248</v>
      </c>
      <c r="L26" s="592" t="s">
        <v>259</v>
      </c>
      <c r="M26" s="592"/>
      <c r="N26" s="592"/>
      <c r="O26" s="593"/>
      <c r="P26" s="22"/>
    </row>
    <row r="27" spans="1:16" s="23" customFormat="1" ht="45" customHeight="1">
      <c r="A27" s="30"/>
      <c r="B27" s="57"/>
      <c r="C27" s="82"/>
      <c r="D27" s="83"/>
      <c r="E27" s="34"/>
      <c r="F27" s="84"/>
      <c r="G27" s="35">
        <v>3</v>
      </c>
      <c r="H27" s="18" t="s">
        <v>253</v>
      </c>
      <c r="I27" s="85"/>
      <c r="J27" s="20"/>
      <c r="K27" s="29">
        <v>15506119</v>
      </c>
      <c r="L27" s="582" t="s">
        <v>260</v>
      </c>
      <c r="M27" s="583"/>
      <c r="N27" s="583"/>
      <c r="O27" s="584"/>
      <c r="P27" s="22"/>
    </row>
    <row r="28" spans="1:16" s="23" customFormat="1" ht="45" customHeight="1">
      <c r="A28" s="30"/>
      <c r="B28" s="57"/>
      <c r="C28" s="82"/>
      <c r="D28" s="83"/>
      <c r="E28" s="34"/>
      <c r="F28" s="84"/>
      <c r="G28" s="19">
        <v>4</v>
      </c>
      <c r="H28" s="18" t="s">
        <v>254</v>
      </c>
      <c r="I28" s="63"/>
      <c r="J28" s="20"/>
      <c r="K28" s="29">
        <v>1145595</v>
      </c>
      <c r="L28" s="587" t="s">
        <v>261</v>
      </c>
      <c r="M28" s="587"/>
      <c r="N28" s="587"/>
      <c r="O28" s="588"/>
      <c r="P28" s="22"/>
    </row>
    <row r="29" spans="1:16" s="23" customFormat="1" ht="45" customHeight="1">
      <c r="A29" s="30"/>
      <c r="B29" s="57"/>
      <c r="C29" s="26"/>
      <c r="D29" s="86"/>
      <c r="E29" s="34"/>
      <c r="F29" s="26"/>
      <c r="G29" s="35">
        <v>5</v>
      </c>
      <c r="H29" s="38" t="s">
        <v>255</v>
      </c>
      <c r="I29" s="87"/>
      <c r="J29" s="80"/>
      <c r="K29" s="81">
        <v>34500</v>
      </c>
      <c r="L29" s="592" t="s">
        <v>262</v>
      </c>
      <c r="M29" s="592"/>
      <c r="N29" s="592"/>
      <c r="O29" s="593"/>
      <c r="P29" s="22"/>
    </row>
    <row r="30" spans="1:16" s="23" customFormat="1" ht="45" customHeight="1" thickBot="1">
      <c r="A30" s="88"/>
      <c r="B30" s="89"/>
      <c r="C30" s="90"/>
      <c r="D30" s="44"/>
      <c r="E30" s="45"/>
      <c r="F30" s="43"/>
      <c r="G30" s="46">
        <v>6</v>
      </c>
      <c r="H30" s="47" t="s">
        <v>256</v>
      </c>
      <c r="I30" s="91"/>
      <c r="J30" s="92"/>
      <c r="K30" s="50">
        <v>38387</v>
      </c>
      <c r="L30" s="574" t="s">
        <v>263</v>
      </c>
      <c r="M30" s="574"/>
      <c r="N30" s="574"/>
      <c r="O30" s="575"/>
      <c r="P30" s="22"/>
    </row>
    <row r="31" spans="1:16" ht="14.25" thickBot="1"/>
    <row r="32" spans="1:16" s="23" customFormat="1" ht="45" customHeight="1">
      <c r="A32" s="93"/>
      <c r="B32" s="94"/>
      <c r="C32" s="95"/>
      <c r="D32" s="96"/>
      <c r="E32" s="97"/>
      <c r="F32" s="95"/>
      <c r="G32" s="98">
        <v>7</v>
      </c>
      <c r="H32" s="99" t="s">
        <v>257</v>
      </c>
      <c r="I32" s="100"/>
      <c r="J32" s="101"/>
      <c r="K32" s="102">
        <v>538612</v>
      </c>
      <c r="L32" s="585" t="s">
        <v>264</v>
      </c>
      <c r="M32" s="585"/>
      <c r="N32" s="585"/>
      <c r="O32" s="586"/>
      <c r="P32" s="22"/>
    </row>
    <row r="33" spans="1:16" s="23" customFormat="1" ht="45" customHeight="1">
      <c r="A33" s="30"/>
      <c r="B33" s="57"/>
      <c r="C33" s="82"/>
      <c r="D33" s="83"/>
      <c r="E33" s="34"/>
      <c r="F33" s="82"/>
      <c r="G33" s="19">
        <v>8</v>
      </c>
      <c r="H33" s="18" t="s">
        <v>129</v>
      </c>
      <c r="I33" s="63"/>
      <c r="J33" s="20"/>
      <c r="K33" s="29">
        <v>1844809</v>
      </c>
      <c r="L33" s="587" t="s">
        <v>130</v>
      </c>
      <c r="M33" s="587"/>
      <c r="N33" s="587"/>
      <c r="O33" s="588"/>
      <c r="P33" s="22"/>
    </row>
    <row r="34" spans="1:16" s="23" customFormat="1" ht="45" customHeight="1">
      <c r="A34" s="103"/>
      <c r="B34" s="104"/>
      <c r="C34" s="32"/>
      <c r="D34" s="19">
        <v>2</v>
      </c>
      <c r="E34" s="18" t="s">
        <v>131</v>
      </c>
      <c r="F34" s="105"/>
      <c r="G34" s="19"/>
      <c r="H34" s="18"/>
      <c r="I34" s="105"/>
      <c r="J34" s="69"/>
      <c r="K34" s="29">
        <f>K35+K36+K37</f>
        <v>720313</v>
      </c>
      <c r="L34" s="587"/>
      <c r="M34" s="587"/>
      <c r="N34" s="587"/>
      <c r="O34" s="588"/>
      <c r="P34" s="22"/>
    </row>
    <row r="35" spans="1:16" s="23" customFormat="1" ht="45" customHeight="1">
      <c r="A35" s="70"/>
      <c r="B35" s="71"/>
      <c r="C35" s="26"/>
      <c r="D35" s="86"/>
      <c r="E35" s="34"/>
      <c r="F35" s="26"/>
      <c r="G35" s="19">
        <v>1</v>
      </c>
      <c r="H35" s="106" t="s">
        <v>132</v>
      </c>
      <c r="I35" s="58"/>
      <c r="J35" s="74"/>
      <c r="K35" s="29">
        <v>10313</v>
      </c>
      <c r="L35" s="587" t="s">
        <v>133</v>
      </c>
      <c r="M35" s="587"/>
      <c r="N35" s="587"/>
      <c r="O35" s="588"/>
      <c r="P35" s="22"/>
    </row>
    <row r="36" spans="1:16" s="23" customFormat="1" ht="45" customHeight="1">
      <c r="A36" s="75"/>
      <c r="B36" s="76"/>
      <c r="C36" s="79"/>
      <c r="D36" s="78"/>
      <c r="E36" s="34"/>
      <c r="F36" s="77"/>
      <c r="G36" s="35">
        <v>2</v>
      </c>
      <c r="H36" s="107" t="s">
        <v>134</v>
      </c>
      <c r="I36" s="79"/>
      <c r="J36" s="80"/>
      <c r="K36" s="81">
        <v>700000</v>
      </c>
      <c r="L36" s="596" t="s">
        <v>135</v>
      </c>
      <c r="M36" s="596"/>
      <c r="N36" s="596"/>
      <c r="O36" s="597"/>
      <c r="P36" s="22"/>
    </row>
    <row r="37" spans="1:16" s="23" customFormat="1" ht="45" customHeight="1">
      <c r="A37" s="30"/>
      <c r="B37" s="57"/>
      <c r="C37" s="84"/>
      <c r="D37" s="83"/>
      <c r="E37" s="34"/>
      <c r="F37" s="84"/>
      <c r="G37" s="19">
        <v>3</v>
      </c>
      <c r="H37" s="18" t="s">
        <v>136</v>
      </c>
      <c r="I37" s="85"/>
      <c r="J37" s="20"/>
      <c r="K37" s="29">
        <v>10000</v>
      </c>
      <c r="L37" s="582"/>
      <c r="M37" s="583"/>
      <c r="N37" s="583"/>
      <c r="O37" s="584"/>
      <c r="P37" s="22"/>
    </row>
    <row r="38" spans="1:16" s="23" customFormat="1" ht="45" hidden="1" customHeight="1">
      <c r="A38" s="30"/>
      <c r="B38" s="57"/>
      <c r="C38" s="82"/>
      <c r="D38" s="19">
        <v>3</v>
      </c>
      <c r="E38" s="18" t="s">
        <v>137</v>
      </c>
      <c r="F38" s="85"/>
      <c r="G38" s="19"/>
      <c r="H38" s="38"/>
      <c r="I38" s="61"/>
      <c r="J38" s="20"/>
      <c r="K38" s="29">
        <v>0</v>
      </c>
      <c r="L38" s="557"/>
      <c r="M38" s="557"/>
      <c r="N38" s="557"/>
      <c r="O38" s="558"/>
      <c r="P38" s="22"/>
    </row>
    <row r="39" spans="1:16" s="23" customFormat="1" ht="45" hidden="1" customHeight="1">
      <c r="A39" s="30"/>
      <c r="B39" s="57"/>
      <c r="C39" s="26"/>
      <c r="D39" s="19"/>
      <c r="E39" s="18"/>
      <c r="F39" s="58"/>
      <c r="G39" s="19">
        <v>1</v>
      </c>
      <c r="H39" s="18" t="s">
        <v>265</v>
      </c>
      <c r="I39" s="58"/>
      <c r="J39" s="20"/>
      <c r="K39" s="29">
        <v>0</v>
      </c>
      <c r="L39" s="557"/>
      <c r="M39" s="557"/>
      <c r="N39" s="557"/>
      <c r="O39" s="558"/>
      <c r="P39" s="22"/>
    </row>
    <row r="40" spans="1:16" s="23" customFormat="1" ht="45" customHeight="1">
      <c r="A40" s="30"/>
      <c r="B40" s="57"/>
      <c r="C40" s="82"/>
      <c r="D40" s="19">
        <v>3</v>
      </c>
      <c r="E40" s="18" t="s">
        <v>138</v>
      </c>
      <c r="F40" s="63"/>
      <c r="G40" s="19"/>
      <c r="H40" s="18"/>
      <c r="I40" s="63"/>
      <c r="J40" s="20"/>
      <c r="K40" s="29">
        <v>20000</v>
      </c>
      <c r="L40" s="557"/>
      <c r="M40" s="557"/>
      <c r="N40" s="557"/>
      <c r="O40" s="558"/>
      <c r="P40" s="22"/>
    </row>
    <row r="41" spans="1:16" s="23" customFormat="1" ht="45" customHeight="1">
      <c r="A41" s="59"/>
      <c r="B41" s="60"/>
      <c r="C41" s="108"/>
      <c r="D41" s="19"/>
      <c r="E41" s="18"/>
      <c r="F41" s="58"/>
      <c r="G41" s="19">
        <v>1</v>
      </c>
      <c r="H41" s="18" t="s">
        <v>138</v>
      </c>
      <c r="I41" s="58"/>
      <c r="J41" s="20"/>
      <c r="K41" s="29">
        <v>20000</v>
      </c>
      <c r="L41" s="557"/>
      <c r="M41" s="557"/>
      <c r="N41" s="557"/>
      <c r="O41" s="558"/>
      <c r="P41" s="109"/>
    </row>
    <row r="42" spans="1:16" ht="45" customHeight="1">
      <c r="A42" s="598"/>
      <c r="B42" s="599"/>
      <c r="C42" s="453"/>
      <c r="D42" s="600"/>
      <c r="E42" s="600"/>
      <c r="F42" s="453"/>
      <c r="G42" s="600"/>
      <c r="H42" s="600"/>
      <c r="I42" s="453"/>
      <c r="J42" s="599"/>
      <c r="K42" s="599"/>
      <c r="L42" s="599"/>
      <c r="M42" s="599"/>
      <c r="N42" s="599"/>
      <c r="O42" s="601"/>
    </row>
    <row r="43" spans="1:16" s="23" customFormat="1" ht="45" customHeight="1">
      <c r="A43" s="30"/>
      <c r="B43" s="76"/>
      <c r="C43" s="84"/>
      <c r="D43" s="84"/>
      <c r="E43" s="34"/>
      <c r="F43" s="84"/>
      <c r="G43" s="110"/>
      <c r="H43" s="34"/>
      <c r="I43" s="84"/>
      <c r="J43" s="111"/>
      <c r="K43" s="112"/>
      <c r="L43" s="594"/>
      <c r="M43" s="594"/>
      <c r="N43" s="594"/>
      <c r="O43" s="595"/>
      <c r="P43" s="22"/>
    </row>
    <row r="44" spans="1:16" ht="48" customHeight="1">
      <c r="A44" s="113"/>
      <c r="B44" s="114"/>
      <c r="C44" s="115"/>
      <c r="D44" s="115"/>
      <c r="E44" s="114"/>
      <c r="F44" s="115"/>
      <c r="G44" s="115"/>
      <c r="H44" s="114"/>
      <c r="I44" s="115"/>
      <c r="J44" s="116"/>
      <c r="K44" s="117"/>
      <c r="L44" s="118"/>
      <c r="M44" s="118"/>
      <c r="N44" s="118"/>
      <c r="O44" s="119"/>
    </row>
    <row r="45" spans="1:16" ht="48" customHeight="1" thickBot="1">
      <c r="A45" s="120"/>
      <c r="B45" s="121"/>
      <c r="C45" s="122"/>
      <c r="D45" s="122"/>
      <c r="E45" s="121"/>
      <c r="F45" s="122"/>
      <c r="G45" s="122"/>
      <c r="H45" s="121"/>
      <c r="I45" s="122"/>
      <c r="J45" s="123"/>
      <c r="K45" s="124"/>
      <c r="L45" s="125"/>
      <c r="M45" s="125"/>
      <c r="N45" s="125"/>
      <c r="O45" s="126"/>
    </row>
    <row r="46" spans="1:16" ht="48" customHeight="1">
      <c r="A46" s="115"/>
      <c r="B46" s="114"/>
      <c r="C46" s="115"/>
      <c r="D46" s="115"/>
      <c r="E46" s="114"/>
      <c r="F46" s="115"/>
      <c r="G46" s="115"/>
      <c r="H46" s="114"/>
      <c r="I46" s="115"/>
      <c r="J46" s="116"/>
      <c r="K46" s="117"/>
      <c r="L46" s="118"/>
      <c r="M46" s="118"/>
      <c r="N46" s="118"/>
      <c r="O46" s="116"/>
    </row>
    <row r="47" spans="1:16" ht="48" customHeight="1">
      <c r="A47" s="115"/>
      <c r="B47" s="114"/>
      <c r="C47" s="115"/>
      <c r="D47" s="115"/>
      <c r="E47" s="114"/>
      <c r="F47" s="115"/>
      <c r="G47" s="115"/>
      <c r="H47" s="114"/>
      <c r="I47" s="115"/>
      <c r="J47" s="116"/>
      <c r="K47" s="117"/>
      <c r="L47" s="118"/>
      <c r="M47" s="118"/>
      <c r="N47" s="118"/>
      <c r="O47" s="116"/>
    </row>
  </sheetData>
  <mergeCells count="55">
    <mergeCell ref="A42:B42"/>
    <mergeCell ref="D42:E42"/>
    <mergeCell ref="G42:H42"/>
    <mergeCell ref="J42:K42"/>
    <mergeCell ref="L42:O42"/>
    <mergeCell ref="L26:O26"/>
    <mergeCell ref="L27:O27"/>
    <mergeCell ref="L28:O28"/>
    <mergeCell ref="L29:O29"/>
    <mergeCell ref="L43:O43"/>
    <mergeCell ref="L41:O41"/>
    <mergeCell ref="L34:O34"/>
    <mergeCell ref="L35:O35"/>
    <mergeCell ref="L36:O36"/>
    <mergeCell ref="L37:O37"/>
    <mergeCell ref="L38:O38"/>
    <mergeCell ref="L39:O39"/>
    <mergeCell ref="L40:O40"/>
    <mergeCell ref="L15:O15"/>
    <mergeCell ref="L32:O32"/>
    <mergeCell ref="L33:O33"/>
    <mergeCell ref="L23:O23"/>
    <mergeCell ref="L18:O18"/>
    <mergeCell ref="A21:O21"/>
    <mergeCell ref="A22:B22"/>
    <mergeCell ref="D22:E22"/>
    <mergeCell ref="G22:H22"/>
    <mergeCell ref="J22:K22"/>
    <mergeCell ref="L22:O22"/>
    <mergeCell ref="L19:O19"/>
    <mergeCell ref="L20:O20"/>
    <mergeCell ref="L24:O24"/>
    <mergeCell ref="L25:O25"/>
    <mergeCell ref="L30:O30"/>
    <mergeCell ref="L16:O16"/>
    <mergeCell ref="A17:B17"/>
    <mergeCell ref="D17:E17"/>
    <mergeCell ref="G17:H17"/>
    <mergeCell ref="J17:K17"/>
    <mergeCell ref="L17:O17"/>
    <mergeCell ref="L14:O14"/>
    <mergeCell ref="L13:O13"/>
    <mergeCell ref="A2:O2"/>
    <mergeCell ref="L9:O9"/>
    <mergeCell ref="L10:O10"/>
    <mergeCell ref="L11:O11"/>
    <mergeCell ref="L12:O12"/>
    <mergeCell ref="A5:O5"/>
    <mergeCell ref="A6:O6"/>
    <mergeCell ref="A7:O7"/>
    <mergeCell ref="A8:C8"/>
    <mergeCell ref="D8:F8"/>
    <mergeCell ref="G8:I8"/>
    <mergeCell ref="J8:K8"/>
    <mergeCell ref="L8:O8"/>
  </mergeCells>
  <phoneticPr fontId="3"/>
  <printOptions horizontalCentered="1"/>
  <pageMargins left="0.47244094488188981" right="0.39370078740157483" top="0.78740157480314965" bottom="0.19685039370078741" header="0.51181102362204722" footer="0.51181102362204722"/>
  <pageSetup paperSize="9" scale="96" fitToHeight="0" orientation="landscape" blackAndWhite="1" r:id="rId1"/>
  <headerFooter alignWithMargins="0"/>
  <rowBreaks count="2" manualBreakCount="2">
    <brk id="16" max="14" man="1"/>
    <brk id="30" max="14" man="1"/>
  </rowBreaks>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115"/>
  <sheetViews>
    <sheetView showGridLines="0" view="pageBreakPreview" zoomScaleNormal="100" zoomScaleSheetLayoutView="100" workbookViewId="0">
      <selection activeCell="R19" sqref="R19"/>
    </sheetView>
  </sheetViews>
  <sheetFormatPr defaultRowHeight="13.5"/>
  <cols>
    <col min="1" max="1" width="3.125" style="196" customWidth="1"/>
    <col min="2" max="2" width="1.625" style="196" customWidth="1"/>
    <col min="3" max="5" width="2.625" style="196" customWidth="1"/>
    <col min="6" max="6" width="20.375" style="196" customWidth="1"/>
    <col min="7" max="7" width="3.125" style="196" customWidth="1"/>
    <col min="8" max="8" width="6.125" style="196" customWidth="1"/>
    <col min="9" max="9" width="2.875" style="397" customWidth="1"/>
    <col min="10" max="10" width="3.625" style="398" customWidth="1"/>
    <col min="11" max="11" width="13.625" style="196" customWidth="1"/>
    <col min="12" max="12" width="7.625" style="399" customWidth="1"/>
    <col min="13" max="13" width="3.625" style="397" customWidth="1"/>
    <col min="14" max="14" width="13.625" style="196" customWidth="1"/>
    <col min="15" max="15" width="7.625" style="399" customWidth="1"/>
    <col min="16" max="16" width="3.625" style="397" customWidth="1"/>
    <col min="17" max="17" width="13.625" style="196" customWidth="1"/>
    <col min="18" max="18" width="7.625" style="399" customWidth="1"/>
    <col min="19" max="19" width="3.625" style="397" customWidth="1"/>
    <col min="20" max="20" width="13.625" style="196" customWidth="1"/>
    <col min="21" max="21" width="8.125" style="399" customWidth="1"/>
    <col min="22" max="265" width="9" style="153"/>
    <col min="266" max="266" width="8.125" style="153" customWidth="1"/>
    <col min="267" max="267" width="4" style="153" customWidth="1"/>
    <col min="268" max="268" width="2.5" style="153" customWidth="1"/>
    <col min="269" max="269" width="3.5" style="153" customWidth="1"/>
    <col min="270" max="274" width="19" style="153" customWidth="1"/>
    <col min="275" max="275" width="18.625" style="153" customWidth="1"/>
    <col min="276" max="276" width="5" style="153" customWidth="1"/>
    <col min="277" max="277" width="8.125" style="153" customWidth="1"/>
    <col min="278" max="521" width="9" style="153"/>
    <col min="522" max="522" width="8.125" style="153" customWidth="1"/>
    <col min="523" max="523" width="4" style="153" customWidth="1"/>
    <col min="524" max="524" width="2.5" style="153" customWidth="1"/>
    <col min="525" max="525" width="3.5" style="153" customWidth="1"/>
    <col min="526" max="530" width="19" style="153" customWidth="1"/>
    <col min="531" max="531" width="18.625" style="153" customWidth="1"/>
    <col min="532" max="532" width="5" style="153" customWidth="1"/>
    <col min="533" max="533" width="8.125" style="153" customWidth="1"/>
    <col min="534" max="777" width="9" style="153"/>
    <col min="778" max="778" width="8.125" style="153" customWidth="1"/>
    <col min="779" max="779" width="4" style="153" customWidth="1"/>
    <col min="780" max="780" width="2.5" style="153" customWidth="1"/>
    <col min="781" max="781" width="3.5" style="153" customWidth="1"/>
    <col min="782" max="786" width="19" style="153" customWidth="1"/>
    <col min="787" max="787" width="18.625" style="153" customWidth="1"/>
    <col min="788" max="788" width="5" style="153" customWidth="1"/>
    <col min="789" max="789" width="8.125" style="153" customWidth="1"/>
    <col min="790" max="1033" width="9" style="153"/>
    <col min="1034" max="1034" width="8.125" style="153" customWidth="1"/>
    <col min="1035" max="1035" width="4" style="153" customWidth="1"/>
    <col min="1036" max="1036" width="2.5" style="153" customWidth="1"/>
    <col min="1037" max="1037" width="3.5" style="153" customWidth="1"/>
    <col min="1038" max="1042" width="19" style="153" customWidth="1"/>
    <col min="1043" max="1043" width="18.625" style="153" customWidth="1"/>
    <col min="1044" max="1044" width="5" style="153" customWidth="1"/>
    <col min="1045" max="1045" width="8.125" style="153" customWidth="1"/>
    <col min="1046" max="1289" width="9" style="153"/>
    <col min="1290" max="1290" width="8.125" style="153" customWidth="1"/>
    <col min="1291" max="1291" width="4" style="153" customWidth="1"/>
    <col min="1292" max="1292" width="2.5" style="153" customWidth="1"/>
    <col min="1293" max="1293" width="3.5" style="153" customWidth="1"/>
    <col min="1294" max="1298" width="19" style="153" customWidth="1"/>
    <col min="1299" max="1299" width="18.625" style="153" customWidth="1"/>
    <col min="1300" max="1300" width="5" style="153" customWidth="1"/>
    <col min="1301" max="1301" width="8.125" style="153" customWidth="1"/>
    <col min="1302" max="1545" width="9" style="153"/>
    <col min="1546" max="1546" width="8.125" style="153" customWidth="1"/>
    <col min="1547" max="1547" width="4" style="153" customWidth="1"/>
    <col min="1548" max="1548" width="2.5" style="153" customWidth="1"/>
    <col min="1549" max="1549" width="3.5" style="153" customWidth="1"/>
    <col min="1550" max="1554" width="19" style="153" customWidth="1"/>
    <col min="1555" max="1555" width="18.625" style="153" customWidth="1"/>
    <col min="1556" max="1556" width="5" style="153" customWidth="1"/>
    <col min="1557" max="1557" width="8.125" style="153" customWidth="1"/>
    <col min="1558" max="1801" width="9" style="153"/>
    <col min="1802" max="1802" width="8.125" style="153" customWidth="1"/>
    <col min="1803" max="1803" width="4" style="153" customWidth="1"/>
    <col min="1804" max="1804" width="2.5" style="153" customWidth="1"/>
    <col min="1805" max="1805" width="3.5" style="153" customWidth="1"/>
    <col min="1806" max="1810" width="19" style="153" customWidth="1"/>
    <col min="1811" max="1811" width="18.625" style="153" customWidth="1"/>
    <col min="1812" max="1812" width="5" style="153" customWidth="1"/>
    <col min="1813" max="1813" width="8.125" style="153" customWidth="1"/>
    <col min="1814" max="2057" width="9" style="153"/>
    <col min="2058" max="2058" width="8.125" style="153" customWidth="1"/>
    <col min="2059" max="2059" width="4" style="153" customWidth="1"/>
    <col min="2060" max="2060" width="2.5" style="153" customWidth="1"/>
    <col min="2061" max="2061" width="3.5" style="153" customWidth="1"/>
    <col min="2062" max="2066" width="19" style="153" customWidth="1"/>
    <col min="2067" max="2067" width="18.625" style="153" customWidth="1"/>
    <col min="2068" max="2068" width="5" style="153" customWidth="1"/>
    <col min="2069" max="2069" width="8.125" style="153" customWidth="1"/>
    <col min="2070" max="2313" width="9" style="153"/>
    <col min="2314" max="2314" width="8.125" style="153" customWidth="1"/>
    <col min="2315" max="2315" width="4" style="153" customWidth="1"/>
    <col min="2316" max="2316" width="2.5" style="153" customWidth="1"/>
    <col min="2317" max="2317" width="3.5" style="153" customWidth="1"/>
    <col min="2318" max="2322" width="19" style="153" customWidth="1"/>
    <col min="2323" max="2323" width="18.625" style="153" customWidth="1"/>
    <col min="2324" max="2324" width="5" style="153" customWidth="1"/>
    <col min="2325" max="2325" width="8.125" style="153" customWidth="1"/>
    <col min="2326" max="2569" width="9" style="153"/>
    <col min="2570" max="2570" width="8.125" style="153" customWidth="1"/>
    <col min="2571" max="2571" width="4" style="153" customWidth="1"/>
    <col min="2572" max="2572" width="2.5" style="153" customWidth="1"/>
    <col min="2573" max="2573" width="3.5" style="153" customWidth="1"/>
    <col min="2574" max="2578" width="19" style="153" customWidth="1"/>
    <col min="2579" max="2579" width="18.625" style="153" customWidth="1"/>
    <col min="2580" max="2580" width="5" style="153" customWidth="1"/>
    <col min="2581" max="2581" width="8.125" style="153" customWidth="1"/>
    <col min="2582" max="2825" width="9" style="153"/>
    <col min="2826" max="2826" width="8.125" style="153" customWidth="1"/>
    <col min="2827" max="2827" width="4" style="153" customWidth="1"/>
    <col min="2828" max="2828" width="2.5" style="153" customWidth="1"/>
    <col min="2829" max="2829" width="3.5" style="153" customWidth="1"/>
    <col min="2830" max="2834" width="19" style="153" customWidth="1"/>
    <col min="2835" max="2835" width="18.625" style="153" customWidth="1"/>
    <col min="2836" max="2836" width="5" style="153" customWidth="1"/>
    <col min="2837" max="2837" width="8.125" style="153" customWidth="1"/>
    <col min="2838" max="3081" width="9" style="153"/>
    <col min="3082" max="3082" width="8.125" style="153" customWidth="1"/>
    <col min="3083" max="3083" width="4" style="153" customWidth="1"/>
    <col min="3084" max="3084" width="2.5" style="153" customWidth="1"/>
    <col min="3085" max="3085" width="3.5" style="153" customWidth="1"/>
    <col min="3086" max="3090" width="19" style="153" customWidth="1"/>
    <col min="3091" max="3091" width="18.625" style="153" customWidth="1"/>
    <col min="3092" max="3092" width="5" style="153" customWidth="1"/>
    <col min="3093" max="3093" width="8.125" style="153" customWidth="1"/>
    <col min="3094" max="3337" width="9" style="153"/>
    <col min="3338" max="3338" width="8.125" style="153" customWidth="1"/>
    <col min="3339" max="3339" width="4" style="153" customWidth="1"/>
    <col min="3340" max="3340" width="2.5" style="153" customWidth="1"/>
    <col min="3341" max="3341" width="3.5" style="153" customWidth="1"/>
    <col min="3342" max="3346" width="19" style="153" customWidth="1"/>
    <col min="3347" max="3347" width="18.625" style="153" customWidth="1"/>
    <col min="3348" max="3348" width="5" style="153" customWidth="1"/>
    <col min="3349" max="3349" width="8.125" style="153" customWidth="1"/>
    <col min="3350" max="3593" width="9" style="153"/>
    <col min="3594" max="3594" width="8.125" style="153" customWidth="1"/>
    <col min="3595" max="3595" width="4" style="153" customWidth="1"/>
    <col min="3596" max="3596" width="2.5" style="153" customWidth="1"/>
    <col min="3597" max="3597" width="3.5" style="153" customWidth="1"/>
    <col min="3598" max="3602" width="19" style="153" customWidth="1"/>
    <col min="3603" max="3603" width="18.625" style="153" customWidth="1"/>
    <col min="3604" max="3604" width="5" style="153" customWidth="1"/>
    <col min="3605" max="3605" width="8.125" style="153" customWidth="1"/>
    <col min="3606" max="3849" width="9" style="153"/>
    <col min="3850" max="3850" width="8.125" style="153" customWidth="1"/>
    <col min="3851" max="3851" width="4" style="153" customWidth="1"/>
    <col min="3852" max="3852" width="2.5" style="153" customWidth="1"/>
    <col min="3853" max="3853" width="3.5" style="153" customWidth="1"/>
    <col min="3854" max="3858" width="19" style="153" customWidth="1"/>
    <col min="3859" max="3859" width="18.625" style="153" customWidth="1"/>
    <col min="3860" max="3860" width="5" style="153" customWidth="1"/>
    <col min="3861" max="3861" width="8.125" style="153" customWidth="1"/>
    <col min="3862" max="4105" width="9" style="153"/>
    <col min="4106" max="4106" width="8.125" style="153" customWidth="1"/>
    <col min="4107" max="4107" width="4" style="153" customWidth="1"/>
    <col min="4108" max="4108" width="2.5" style="153" customWidth="1"/>
    <col min="4109" max="4109" width="3.5" style="153" customWidth="1"/>
    <col min="4110" max="4114" width="19" style="153" customWidth="1"/>
    <col min="4115" max="4115" width="18.625" style="153" customWidth="1"/>
    <col min="4116" max="4116" width="5" style="153" customWidth="1"/>
    <col min="4117" max="4117" width="8.125" style="153" customWidth="1"/>
    <col min="4118" max="4361" width="9" style="153"/>
    <col min="4362" max="4362" width="8.125" style="153" customWidth="1"/>
    <col min="4363" max="4363" width="4" style="153" customWidth="1"/>
    <col min="4364" max="4364" width="2.5" style="153" customWidth="1"/>
    <col min="4365" max="4365" width="3.5" style="153" customWidth="1"/>
    <col min="4366" max="4370" width="19" style="153" customWidth="1"/>
    <col min="4371" max="4371" width="18.625" style="153" customWidth="1"/>
    <col min="4372" max="4372" width="5" style="153" customWidth="1"/>
    <col min="4373" max="4373" width="8.125" style="153" customWidth="1"/>
    <col min="4374" max="4617" width="9" style="153"/>
    <col min="4618" max="4618" width="8.125" style="153" customWidth="1"/>
    <col min="4619" max="4619" width="4" style="153" customWidth="1"/>
    <col min="4620" max="4620" width="2.5" style="153" customWidth="1"/>
    <col min="4621" max="4621" width="3.5" style="153" customWidth="1"/>
    <col min="4622" max="4626" width="19" style="153" customWidth="1"/>
    <col min="4627" max="4627" width="18.625" style="153" customWidth="1"/>
    <col min="4628" max="4628" width="5" style="153" customWidth="1"/>
    <col min="4629" max="4629" width="8.125" style="153" customWidth="1"/>
    <col min="4630" max="4873" width="9" style="153"/>
    <col min="4874" max="4874" width="8.125" style="153" customWidth="1"/>
    <col min="4875" max="4875" width="4" style="153" customWidth="1"/>
    <col min="4876" max="4876" width="2.5" style="153" customWidth="1"/>
    <col min="4877" max="4877" width="3.5" style="153" customWidth="1"/>
    <col min="4878" max="4882" width="19" style="153" customWidth="1"/>
    <col min="4883" max="4883" width="18.625" style="153" customWidth="1"/>
    <col min="4884" max="4884" width="5" style="153" customWidth="1"/>
    <col min="4885" max="4885" width="8.125" style="153" customWidth="1"/>
    <col min="4886" max="5129" width="9" style="153"/>
    <col min="5130" max="5130" width="8.125" style="153" customWidth="1"/>
    <col min="5131" max="5131" width="4" style="153" customWidth="1"/>
    <col min="5132" max="5132" width="2.5" style="153" customWidth="1"/>
    <col min="5133" max="5133" width="3.5" style="153" customWidth="1"/>
    <col min="5134" max="5138" width="19" style="153" customWidth="1"/>
    <col min="5139" max="5139" width="18.625" style="153" customWidth="1"/>
    <col min="5140" max="5140" width="5" style="153" customWidth="1"/>
    <col min="5141" max="5141" width="8.125" style="153" customWidth="1"/>
    <col min="5142" max="5385" width="9" style="153"/>
    <col min="5386" max="5386" width="8.125" style="153" customWidth="1"/>
    <col min="5387" max="5387" width="4" style="153" customWidth="1"/>
    <col min="5388" max="5388" width="2.5" style="153" customWidth="1"/>
    <col min="5389" max="5389" width="3.5" style="153" customWidth="1"/>
    <col min="5390" max="5394" width="19" style="153" customWidth="1"/>
    <col min="5395" max="5395" width="18.625" style="153" customWidth="1"/>
    <col min="5396" max="5396" width="5" style="153" customWidth="1"/>
    <col min="5397" max="5397" width="8.125" style="153" customWidth="1"/>
    <col min="5398" max="5641" width="9" style="153"/>
    <col min="5642" max="5642" width="8.125" style="153" customWidth="1"/>
    <col min="5643" max="5643" width="4" style="153" customWidth="1"/>
    <col min="5644" max="5644" width="2.5" style="153" customWidth="1"/>
    <col min="5645" max="5645" width="3.5" style="153" customWidth="1"/>
    <col min="5646" max="5650" width="19" style="153" customWidth="1"/>
    <col min="5651" max="5651" width="18.625" style="153" customWidth="1"/>
    <col min="5652" max="5652" width="5" style="153" customWidth="1"/>
    <col min="5653" max="5653" width="8.125" style="153" customWidth="1"/>
    <col min="5654" max="5897" width="9" style="153"/>
    <col min="5898" max="5898" width="8.125" style="153" customWidth="1"/>
    <col min="5899" max="5899" width="4" style="153" customWidth="1"/>
    <col min="5900" max="5900" width="2.5" style="153" customWidth="1"/>
    <col min="5901" max="5901" width="3.5" style="153" customWidth="1"/>
    <col min="5902" max="5906" width="19" style="153" customWidth="1"/>
    <col min="5907" max="5907" width="18.625" style="153" customWidth="1"/>
    <col min="5908" max="5908" width="5" style="153" customWidth="1"/>
    <col min="5909" max="5909" width="8.125" style="153" customWidth="1"/>
    <col min="5910" max="6153" width="9" style="153"/>
    <col min="6154" max="6154" width="8.125" style="153" customWidth="1"/>
    <col min="6155" max="6155" width="4" style="153" customWidth="1"/>
    <col min="6156" max="6156" width="2.5" style="153" customWidth="1"/>
    <col min="6157" max="6157" width="3.5" style="153" customWidth="1"/>
    <col min="6158" max="6162" width="19" style="153" customWidth="1"/>
    <col min="6163" max="6163" width="18.625" style="153" customWidth="1"/>
    <col min="6164" max="6164" width="5" style="153" customWidth="1"/>
    <col min="6165" max="6165" width="8.125" style="153" customWidth="1"/>
    <col min="6166" max="6409" width="9" style="153"/>
    <col min="6410" max="6410" width="8.125" style="153" customWidth="1"/>
    <col min="6411" max="6411" width="4" style="153" customWidth="1"/>
    <col min="6412" max="6412" width="2.5" style="153" customWidth="1"/>
    <col min="6413" max="6413" width="3.5" style="153" customWidth="1"/>
    <col min="6414" max="6418" width="19" style="153" customWidth="1"/>
    <col min="6419" max="6419" width="18.625" style="153" customWidth="1"/>
    <col min="6420" max="6420" width="5" style="153" customWidth="1"/>
    <col min="6421" max="6421" width="8.125" style="153" customWidth="1"/>
    <col min="6422" max="6665" width="9" style="153"/>
    <col min="6666" max="6666" width="8.125" style="153" customWidth="1"/>
    <col min="6667" max="6667" width="4" style="153" customWidth="1"/>
    <col min="6668" max="6668" width="2.5" style="153" customWidth="1"/>
    <col min="6669" max="6669" width="3.5" style="153" customWidth="1"/>
    <col min="6670" max="6674" width="19" style="153" customWidth="1"/>
    <col min="6675" max="6675" width="18.625" style="153" customWidth="1"/>
    <col min="6676" max="6676" width="5" style="153" customWidth="1"/>
    <col min="6677" max="6677" width="8.125" style="153" customWidth="1"/>
    <col min="6678" max="6921" width="9" style="153"/>
    <col min="6922" max="6922" width="8.125" style="153" customWidth="1"/>
    <col min="6923" max="6923" width="4" style="153" customWidth="1"/>
    <col min="6924" max="6924" width="2.5" style="153" customWidth="1"/>
    <col min="6925" max="6925" width="3.5" style="153" customWidth="1"/>
    <col min="6926" max="6930" width="19" style="153" customWidth="1"/>
    <col min="6931" max="6931" width="18.625" style="153" customWidth="1"/>
    <col min="6932" max="6932" width="5" style="153" customWidth="1"/>
    <col min="6933" max="6933" width="8.125" style="153" customWidth="1"/>
    <col min="6934" max="7177" width="9" style="153"/>
    <col min="7178" max="7178" width="8.125" style="153" customWidth="1"/>
    <col min="7179" max="7179" width="4" style="153" customWidth="1"/>
    <col min="7180" max="7180" width="2.5" style="153" customWidth="1"/>
    <col min="7181" max="7181" width="3.5" style="153" customWidth="1"/>
    <col min="7182" max="7186" width="19" style="153" customWidth="1"/>
    <col min="7187" max="7187" width="18.625" style="153" customWidth="1"/>
    <col min="7188" max="7188" width="5" style="153" customWidth="1"/>
    <col min="7189" max="7189" width="8.125" style="153" customWidth="1"/>
    <col min="7190" max="7433" width="9" style="153"/>
    <col min="7434" max="7434" width="8.125" style="153" customWidth="1"/>
    <col min="7435" max="7435" width="4" style="153" customWidth="1"/>
    <col min="7436" max="7436" width="2.5" style="153" customWidth="1"/>
    <col min="7437" max="7437" width="3.5" style="153" customWidth="1"/>
    <col min="7438" max="7442" width="19" style="153" customWidth="1"/>
    <col min="7443" max="7443" width="18.625" style="153" customWidth="1"/>
    <col min="7444" max="7444" width="5" style="153" customWidth="1"/>
    <col min="7445" max="7445" width="8.125" style="153" customWidth="1"/>
    <col min="7446" max="7689" width="9" style="153"/>
    <col min="7690" max="7690" width="8.125" style="153" customWidth="1"/>
    <col min="7691" max="7691" width="4" style="153" customWidth="1"/>
    <col min="7692" max="7692" width="2.5" style="153" customWidth="1"/>
    <col min="7693" max="7693" width="3.5" style="153" customWidth="1"/>
    <col min="7694" max="7698" width="19" style="153" customWidth="1"/>
    <col min="7699" max="7699" width="18.625" style="153" customWidth="1"/>
    <col min="7700" max="7700" width="5" style="153" customWidth="1"/>
    <col min="7701" max="7701" width="8.125" style="153" customWidth="1"/>
    <col min="7702" max="7945" width="9" style="153"/>
    <col min="7946" max="7946" width="8.125" style="153" customWidth="1"/>
    <col min="7947" max="7947" width="4" style="153" customWidth="1"/>
    <col min="7948" max="7948" width="2.5" style="153" customWidth="1"/>
    <col min="7949" max="7949" width="3.5" style="153" customWidth="1"/>
    <col min="7950" max="7954" width="19" style="153" customWidth="1"/>
    <col min="7955" max="7955" width="18.625" style="153" customWidth="1"/>
    <col min="7956" max="7956" width="5" style="153" customWidth="1"/>
    <col min="7957" max="7957" width="8.125" style="153" customWidth="1"/>
    <col min="7958" max="8201" width="9" style="153"/>
    <col min="8202" max="8202" width="8.125" style="153" customWidth="1"/>
    <col min="8203" max="8203" width="4" style="153" customWidth="1"/>
    <col min="8204" max="8204" width="2.5" style="153" customWidth="1"/>
    <col min="8205" max="8205" width="3.5" style="153" customWidth="1"/>
    <col min="8206" max="8210" width="19" style="153" customWidth="1"/>
    <col min="8211" max="8211" width="18.625" style="153" customWidth="1"/>
    <col min="8212" max="8212" width="5" style="153" customWidth="1"/>
    <col min="8213" max="8213" width="8.125" style="153" customWidth="1"/>
    <col min="8214" max="8457" width="9" style="153"/>
    <col min="8458" max="8458" width="8.125" style="153" customWidth="1"/>
    <col min="8459" max="8459" width="4" style="153" customWidth="1"/>
    <col min="8460" max="8460" width="2.5" style="153" customWidth="1"/>
    <col min="8461" max="8461" width="3.5" style="153" customWidth="1"/>
    <col min="8462" max="8466" width="19" style="153" customWidth="1"/>
    <col min="8467" max="8467" width="18.625" style="153" customWidth="1"/>
    <col min="8468" max="8468" width="5" style="153" customWidth="1"/>
    <col min="8469" max="8469" width="8.125" style="153" customWidth="1"/>
    <col min="8470" max="8713" width="9" style="153"/>
    <col min="8714" max="8714" width="8.125" style="153" customWidth="1"/>
    <col min="8715" max="8715" width="4" style="153" customWidth="1"/>
    <col min="8716" max="8716" width="2.5" style="153" customWidth="1"/>
    <col min="8717" max="8717" width="3.5" style="153" customWidth="1"/>
    <col min="8718" max="8722" width="19" style="153" customWidth="1"/>
    <col min="8723" max="8723" width="18.625" style="153" customWidth="1"/>
    <col min="8724" max="8724" width="5" style="153" customWidth="1"/>
    <col min="8725" max="8725" width="8.125" style="153" customWidth="1"/>
    <col min="8726" max="8969" width="9" style="153"/>
    <col min="8970" max="8970" width="8.125" style="153" customWidth="1"/>
    <col min="8971" max="8971" width="4" style="153" customWidth="1"/>
    <col min="8972" max="8972" width="2.5" style="153" customWidth="1"/>
    <col min="8973" max="8973" width="3.5" style="153" customWidth="1"/>
    <col min="8974" max="8978" width="19" style="153" customWidth="1"/>
    <col min="8979" max="8979" width="18.625" style="153" customWidth="1"/>
    <col min="8980" max="8980" width="5" style="153" customWidth="1"/>
    <col min="8981" max="8981" width="8.125" style="153" customWidth="1"/>
    <col min="8982" max="9225" width="9" style="153"/>
    <col min="9226" max="9226" width="8.125" style="153" customWidth="1"/>
    <col min="9227" max="9227" width="4" style="153" customWidth="1"/>
    <col min="9228" max="9228" width="2.5" style="153" customWidth="1"/>
    <col min="9229" max="9229" width="3.5" style="153" customWidth="1"/>
    <col min="9230" max="9234" width="19" style="153" customWidth="1"/>
    <col min="9235" max="9235" width="18.625" style="153" customWidth="1"/>
    <col min="9236" max="9236" width="5" style="153" customWidth="1"/>
    <col min="9237" max="9237" width="8.125" style="153" customWidth="1"/>
    <col min="9238" max="9481" width="9" style="153"/>
    <col min="9482" max="9482" width="8.125" style="153" customWidth="1"/>
    <col min="9483" max="9483" width="4" style="153" customWidth="1"/>
    <col min="9484" max="9484" width="2.5" style="153" customWidth="1"/>
    <col min="9485" max="9485" width="3.5" style="153" customWidth="1"/>
    <col min="9486" max="9490" width="19" style="153" customWidth="1"/>
    <col min="9491" max="9491" width="18.625" style="153" customWidth="1"/>
    <col min="9492" max="9492" width="5" style="153" customWidth="1"/>
    <col min="9493" max="9493" width="8.125" style="153" customWidth="1"/>
    <col min="9494" max="9737" width="9" style="153"/>
    <col min="9738" max="9738" width="8.125" style="153" customWidth="1"/>
    <col min="9739" max="9739" width="4" style="153" customWidth="1"/>
    <col min="9740" max="9740" width="2.5" style="153" customWidth="1"/>
    <col min="9741" max="9741" width="3.5" style="153" customWidth="1"/>
    <col min="9742" max="9746" width="19" style="153" customWidth="1"/>
    <col min="9747" max="9747" width="18.625" style="153" customWidth="1"/>
    <col min="9748" max="9748" width="5" style="153" customWidth="1"/>
    <col min="9749" max="9749" width="8.125" style="153" customWidth="1"/>
    <col min="9750" max="9993" width="9" style="153"/>
    <col min="9994" max="9994" width="8.125" style="153" customWidth="1"/>
    <col min="9995" max="9995" width="4" style="153" customWidth="1"/>
    <col min="9996" max="9996" width="2.5" style="153" customWidth="1"/>
    <col min="9997" max="9997" width="3.5" style="153" customWidth="1"/>
    <col min="9998" max="10002" width="19" style="153" customWidth="1"/>
    <col min="10003" max="10003" width="18.625" style="153" customWidth="1"/>
    <col min="10004" max="10004" width="5" style="153" customWidth="1"/>
    <col min="10005" max="10005" width="8.125" style="153" customWidth="1"/>
    <col min="10006" max="10249" width="9" style="153"/>
    <col min="10250" max="10250" width="8.125" style="153" customWidth="1"/>
    <col min="10251" max="10251" width="4" style="153" customWidth="1"/>
    <col min="10252" max="10252" width="2.5" style="153" customWidth="1"/>
    <col min="10253" max="10253" width="3.5" style="153" customWidth="1"/>
    <col min="10254" max="10258" width="19" style="153" customWidth="1"/>
    <col min="10259" max="10259" width="18.625" style="153" customWidth="1"/>
    <col min="10260" max="10260" width="5" style="153" customWidth="1"/>
    <col min="10261" max="10261" width="8.125" style="153" customWidth="1"/>
    <col min="10262" max="10505" width="9" style="153"/>
    <col min="10506" max="10506" width="8.125" style="153" customWidth="1"/>
    <col min="10507" max="10507" width="4" style="153" customWidth="1"/>
    <col min="10508" max="10508" width="2.5" style="153" customWidth="1"/>
    <col min="10509" max="10509" width="3.5" style="153" customWidth="1"/>
    <col min="10510" max="10514" width="19" style="153" customWidth="1"/>
    <col min="10515" max="10515" width="18.625" style="153" customWidth="1"/>
    <col min="10516" max="10516" width="5" style="153" customWidth="1"/>
    <col min="10517" max="10517" width="8.125" style="153" customWidth="1"/>
    <col min="10518" max="10761" width="9" style="153"/>
    <col min="10762" max="10762" width="8.125" style="153" customWidth="1"/>
    <col min="10763" max="10763" width="4" style="153" customWidth="1"/>
    <col min="10764" max="10764" width="2.5" style="153" customWidth="1"/>
    <col min="10765" max="10765" width="3.5" style="153" customWidth="1"/>
    <col min="10766" max="10770" width="19" style="153" customWidth="1"/>
    <col min="10771" max="10771" width="18.625" style="153" customWidth="1"/>
    <col min="10772" max="10772" width="5" style="153" customWidth="1"/>
    <col min="10773" max="10773" width="8.125" style="153" customWidth="1"/>
    <col min="10774" max="11017" width="9" style="153"/>
    <col min="11018" max="11018" width="8.125" style="153" customWidth="1"/>
    <col min="11019" max="11019" width="4" style="153" customWidth="1"/>
    <col min="11020" max="11020" width="2.5" style="153" customWidth="1"/>
    <col min="11021" max="11021" width="3.5" style="153" customWidth="1"/>
    <col min="11022" max="11026" width="19" style="153" customWidth="1"/>
    <col min="11027" max="11027" width="18.625" style="153" customWidth="1"/>
    <col min="11028" max="11028" width="5" style="153" customWidth="1"/>
    <col min="11029" max="11029" width="8.125" style="153" customWidth="1"/>
    <col min="11030" max="11273" width="9" style="153"/>
    <col min="11274" max="11274" width="8.125" style="153" customWidth="1"/>
    <col min="11275" max="11275" width="4" style="153" customWidth="1"/>
    <col min="11276" max="11276" width="2.5" style="153" customWidth="1"/>
    <col min="11277" max="11277" width="3.5" style="153" customWidth="1"/>
    <col min="11278" max="11282" width="19" style="153" customWidth="1"/>
    <col min="11283" max="11283" width="18.625" style="153" customWidth="1"/>
    <col min="11284" max="11284" width="5" style="153" customWidth="1"/>
    <col min="11285" max="11285" width="8.125" style="153" customWidth="1"/>
    <col min="11286" max="11529" width="9" style="153"/>
    <col min="11530" max="11530" width="8.125" style="153" customWidth="1"/>
    <col min="11531" max="11531" width="4" style="153" customWidth="1"/>
    <col min="11532" max="11532" width="2.5" style="153" customWidth="1"/>
    <col min="11533" max="11533" width="3.5" style="153" customWidth="1"/>
    <col min="11534" max="11538" width="19" style="153" customWidth="1"/>
    <col min="11539" max="11539" width="18.625" style="153" customWidth="1"/>
    <col min="11540" max="11540" width="5" style="153" customWidth="1"/>
    <col min="11541" max="11541" width="8.125" style="153" customWidth="1"/>
    <col min="11542" max="11785" width="9" style="153"/>
    <col min="11786" max="11786" width="8.125" style="153" customWidth="1"/>
    <col min="11787" max="11787" width="4" style="153" customWidth="1"/>
    <col min="11788" max="11788" width="2.5" style="153" customWidth="1"/>
    <col min="11789" max="11789" width="3.5" style="153" customWidth="1"/>
    <col min="11790" max="11794" width="19" style="153" customWidth="1"/>
    <col min="11795" max="11795" width="18.625" style="153" customWidth="1"/>
    <col min="11796" max="11796" width="5" style="153" customWidth="1"/>
    <col min="11797" max="11797" width="8.125" style="153" customWidth="1"/>
    <col min="11798" max="12041" width="9" style="153"/>
    <col min="12042" max="12042" width="8.125" style="153" customWidth="1"/>
    <col min="12043" max="12043" width="4" style="153" customWidth="1"/>
    <col min="12044" max="12044" width="2.5" style="153" customWidth="1"/>
    <col min="12045" max="12045" width="3.5" style="153" customWidth="1"/>
    <col min="12046" max="12050" width="19" style="153" customWidth="1"/>
    <col min="12051" max="12051" width="18.625" style="153" customWidth="1"/>
    <col min="12052" max="12052" width="5" style="153" customWidth="1"/>
    <col min="12053" max="12053" width="8.125" style="153" customWidth="1"/>
    <col min="12054" max="12297" width="9" style="153"/>
    <col min="12298" max="12298" width="8.125" style="153" customWidth="1"/>
    <col min="12299" max="12299" width="4" style="153" customWidth="1"/>
    <col min="12300" max="12300" width="2.5" style="153" customWidth="1"/>
    <col min="12301" max="12301" width="3.5" style="153" customWidth="1"/>
    <col min="12302" max="12306" width="19" style="153" customWidth="1"/>
    <col min="12307" max="12307" width="18.625" style="153" customWidth="1"/>
    <col min="12308" max="12308" width="5" style="153" customWidth="1"/>
    <col min="12309" max="12309" width="8.125" style="153" customWidth="1"/>
    <col min="12310" max="12553" width="9" style="153"/>
    <col min="12554" max="12554" width="8.125" style="153" customWidth="1"/>
    <col min="12555" max="12555" width="4" style="153" customWidth="1"/>
    <col min="12556" max="12556" width="2.5" style="153" customWidth="1"/>
    <col min="12557" max="12557" width="3.5" style="153" customWidth="1"/>
    <col min="12558" max="12562" width="19" style="153" customWidth="1"/>
    <col min="12563" max="12563" width="18.625" style="153" customWidth="1"/>
    <col min="12564" max="12564" width="5" style="153" customWidth="1"/>
    <col min="12565" max="12565" width="8.125" style="153" customWidth="1"/>
    <col min="12566" max="12809" width="9" style="153"/>
    <col min="12810" max="12810" width="8.125" style="153" customWidth="1"/>
    <col min="12811" max="12811" width="4" style="153" customWidth="1"/>
    <col min="12812" max="12812" width="2.5" style="153" customWidth="1"/>
    <col min="12813" max="12813" width="3.5" style="153" customWidth="1"/>
    <col min="12814" max="12818" width="19" style="153" customWidth="1"/>
    <col min="12819" max="12819" width="18.625" style="153" customWidth="1"/>
    <col min="12820" max="12820" width="5" style="153" customWidth="1"/>
    <col min="12821" max="12821" width="8.125" style="153" customWidth="1"/>
    <col min="12822" max="13065" width="9" style="153"/>
    <col min="13066" max="13066" width="8.125" style="153" customWidth="1"/>
    <col min="13067" max="13067" width="4" style="153" customWidth="1"/>
    <col min="13068" max="13068" width="2.5" style="153" customWidth="1"/>
    <col min="13069" max="13069" width="3.5" style="153" customWidth="1"/>
    <col min="13070" max="13074" width="19" style="153" customWidth="1"/>
    <col min="13075" max="13075" width="18.625" style="153" customWidth="1"/>
    <col min="13076" max="13076" width="5" style="153" customWidth="1"/>
    <col min="13077" max="13077" width="8.125" style="153" customWidth="1"/>
    <col min="13078" max="13321" width="9" style="153"/>
    <col min="13322" max="13322" width="8.125" style="153" customWidth="1"/>
    <col min="13323" max="13323" width="4" style="153" customWidth="1"/>
    <col min="13324" max="13324" width="2.5" style="153" customWidth="1"/>
    <col min="13325" max="13325" width="3.5" style="153" customWidth="1"/>
    <col min="13326" max="13330" width="19" style="153" customWidth="1"/>
    <col min="13331" max="13331" width="18.625" style="153" customWidth="1"/>
    <col min="13332" max="13332" width="5" style="153" customWidth="1"/>
    <col min="13333" max="13333" width="8.125" style="153" customWidth="1"/>
    <col min="13334" max="13577" width="9" style="153"/>
    <col min="13578" max="13578" width="8.125" style="153" customWidth="1"/>
    <col min="13579" max="13579" width="4" style="153" customWidth="1"/>
    <col min="13580" max="13580" width="2.5" style="153" customWidth="1"/>
    <col min="13581" max="13581" width="3.5" style="153" customWidth="1"/>
    <col min="13582" max="13586" width="19" style="153" customWidth="1"/>
    <col min="13587" max="13587" width="18.625" style="153" customWidth="1"/>
    <col min="13588" max="13588" width="5" style="153" customWidth="1"/>
    <col min="13589" max="13589" width="8.125" style="153" customWidth="1"/>
    <col min="13590" max="13833" width="9" style="153"/>
    <col min="13834" max="13834" width="8.125" style="153" customWidth="1"/>
    <col min="13835" max="13835" width="4" style="153" customWidth="1"/>
    <col min="13836" max="13836" width="2.5" style="153" customWidth="1"/>
    <col min="13837" max="13837" width="3.5" style="153" customWidth="1"/>
    <col min="13838" max="13842" width="19" style="153" customWidth="1"/>
    <col min="13843" max="13843" width="18.625" style="153" customWidth="1"/>
    <col min="13844" max="13844" width="5" style="153" customWidth="1"/>
    <col min="13845" max="13845" width="8.125" style="153" customWidth="1"/>
    <col min="13846" max="14089" width="9" style="153"/>
    <col min="14090" max="14090" width="8.125" style="153" customWidth="1"/>
    <col min="14091" max="14091" width="4" style="153" customWidth="1"/>
    <col min="14092" max="14092" width="2.5" style="153" customWidth="1"/>
    <col min="14093" max="14093" width="3.5" style="153" customWidth="1"/>
    <col min="14094" max="14098" width="19" style="153" customWidth="1"/>
    <col min="14099" max="14099" width="18.625" style="153" customWidth="1"/>
    <col min="14100" max="14100" width="5" style="153" customWidth="1"/>
    <col min="14101" max="14101" width="8.125" style="153" customWidth="1"/>
    <col min="14102" max="14345" width="9" style="153"/>
    <col min="14346" max="14346" width="8.125" style="153" customWidth="1"/>
    <col min="14347" max="14347" width="4" style="153" customWidth="1"/>
    <col min="14348" max="14348" width="2.5" style="153" customWidth="1"/>
    <col min="14349" max="14349" width="3.5" style="153" customWidth="1"/>
    <col min="14350" max="14354" width="19" style="153" customWidth="1"/>
    <col min="14355" max="14355" width="18.625" style="153" customWidth="1"/>
    <col min="14356" max="14356" width="5" style="153" customWidth="1"/>
    <col min="14357" max="14357" width="8.125" style="153" customWidth="1"/>
    <col min="14358" max="14601" width="9" style="153"/>
    <col min="14602" max="14602" width="8.125" style="153" customWidth="1"/>
    <col min="14603" max="14603" width="4" style="153" customWidth="1"/>
    <col min="14604" max="14604" width="2.5" style="153" customWidth="1"/>
    <col min="14605" max="14605" width="3.5" style="153" customWidth="1"/>
    <col min="14606" max="14610" width="19" style="153" customWidth="1"/>
    <col min="14611" max="14611" width="18.625" style="153" customWidth="1"/>
    <col min="14612" max="14612" width="5" style="153" customWidth="1"/>
    <col min="14613" max="14613" width="8.125" style="153" customWidth="1"/>
    <col min="14614" max="14857" width="9" style="153"/>
    <col min="14858" max="14858" width="8.125" style="153" customWidth="1"/>
    <col min="14859" max="14859" width="4" style="153" customWidth="1"/>
    <col min="14860" max="14860" width="2.5" style="153" customWidth="1"/>
    <col min="14861" max="14861" width="3.5" style="153" customWidth="1"/>
    <col min="14862" max="14866" width="19" style="153" customWidth="1"/>
    <col min="14867" max="14867" width="18.625" style="153" customWidth="1"/>
    <col min="14868" max="14868" width="5" style="153" customWidth="1"/>
    <col min="14869" max="14869" width="8.125" style="153" customWidth="1"/>
    <col min="14870" max="15113" width="9" style="153"/>
    <col min="15114" max="15114" width="8.125" style="153" customWidth="1"/>
    <col min="15115" max="15115" width="4" style="153" customWidth="1"/>
    <col min="15116" max="15116" width="2.5" style="153" customWidth="1"/>
    <col min="15117" max="15117" width="3.5" style="153" customWidth="1"/>
    <col min="15118" max="15122" width="19" style="153" customWidth="1"/>
    <col min="15123" max="15123" width="18.625" style="153" customWidth="1"/>
    <col min="15124" max="15124" width="5" style="153" customWidth="1"/>
    <col min="15125" max="15125" width="8.125" style="153" customWidth="1"/>
    <col min="15126" max="15369" width="9" style="153"/>
    <col min="15370" max="15370" width="8.125" style="153" customWidth="1"/>
    <col min="15371" max="15371" width="4" style="153" customWidth="1"/>
    <col min="15372" max="15372" width="2.5" style="153" customWidth="1"/>
    <col min="15373" max="15373" width="3.5" style="153" customWidth="1"/>
    <col min="15374" max="15378" width="19" style="153" customWidth="1"/>
    <col min="15379" max="15379" width="18.625" style="153" customWidth="1"/>
    <col min="15380" max="15380" width="5" style="153" customWidth="1"/>
    <col min="15381" max="15381" width="8.125" style="153" customWidth="1"/>
    <col min="15382" max="15625" width="9" style="153"/>
    <col min="15626" max="15626" width="8.125" style="153" customWidth="1"/>
    <col min="15627" max="15627" width="4" style="153" customWidth="1"/>
    <col min="15628" max="15628" width="2.5" style="153" customWidth="1"/>
    <col min="15629" max="15629" width="3.5" style="153" customWidth="1"/>
    <col min="15630" max="15634" width="19" style="153" customWidth="1"/>
    <col min="15635" max="15635" width="18.625" style="153" customWidth="1"/>
    <col min="15636" max="15636" width="5" style="153" customWidth="1"/>
    <col min="15637" max="15637" width="8.125" style="153" customWidth="1"/>
    <col min="15638" max="15881" width="9" style="153"/>
    <col min="15882" max="15882" width="8.125" style="153" customWidth="1"/>
    <col min="15883" max="15883" width="4" style="153" customWidth="1"/>
    <col min="15884" max="15884" width="2.5" style="153" customWidth="1"/>
    <col min="15885" max="15885" width="3.5" style="153" customWidth="1"/>
    <col min="15886" max="15890" width="19" style="153" customWidth="1"/>
    <col min="15891" max="15891" width="18.625" style="153" customWidth="1"/>
    <col min="15892" max="15892" width="5" style="153" customWidth="1"/>
    <col min="15893" max="15893" width="8.125" style="153" customWidth="1"/>
    <col min="15894" max="16137" width="9" style="153"/>
    <col min="16138" max="16138" width="8.125" style="153" customWidth="1"/>
    <col min="16139" max="16139" width="4" style="153" customWidth="1"/>
    <col min="16140" max="16140" width="2.5" style="153" customWidth="1"/>
    <col min="16141" max="16141" width="3.5" style="153" customWidth="1"/>
    <col min="16142" max="16146" width="19" style="153" customWidth="1"/>
    <col min="16147" max="16147" width="18.625" style="153" customWidth="1"/>
    <col min="16148" max="16148" width="5" style="153" customWidth="1"/>
    <col min="16149" max="16149" width="8.125" style="153" customWidth="1"/>
    <col min="16150" max="16384" width="9" style="153"/>
  </cols>
  <sheetData>
    <row r="1" spans="1:22" s="8" customFormat="1" ht="34.5" customHeight="1">
      <c r="A1" s="1032" t="s">
        <v>415</v>
      </c>
      <c r="B1" s="1033"/>
      <c r="C1" s="1033"/>
      <c r="D1" s="1033"/>
      <c r="E1" s="1033"/>
      <c r="F1" s="1033"/>
      <c r="G1" s="1033"/>
      <c r="H1" s="1033"/>
      <c r="I1" s="1033"/>
      <c r="J1" s="1033"/>
      <c r="K1" s="1033"/>
      <c r="L1" s="1033"/>
      <c r="M1" s="1033"/>
      <c r="N1" s="1033"/>
      <c r="O1" s="1033"/>
      <c r="P1" s="1033"/>
      <c r="Q1" s="1033"/>
      <c r="R1" s="1033"/>
      <c r="S1" s="1033"/>
      <c r="T1" s="1033"/>
      <c r="U1" s="1034"/>
    </row>
    <row r="2" spans="1:22" s="8" customFormat="1" ht="15" customHeight="1">
      <c r="A2" s="1035" t="s">
        <v>407</v>
      </c>
      <c r="B2" s="1036"/>
      <c r="C2" s="1036"/>
      <c r="D2" s="1036"/>
      <c r="E2" s="1036"/>
      <c r="F2" s="1036"/>
      <c r="G2" s="1036"/>
      <c r="H2" s="1036"/>
      <c r="I2" s="1036"/>
      <c r="J2" s="1036"/>
      <c r="K2" s="1036"/>
      <c r="L2" s="1036"/>
      <c r="M2" s="1036"/>
      <c r="N2" s="1036"/>
      <c r="O2" s="1036"/>
      <c r="P2" s="1036"/>
      <c r="Q2" s="1036"/>
      <c r="R2" s="1036"/>
      <c r="S2" s="1036"/>
      <c r="T2" s="1036"/>
      <c r="U2" s="1037"/>
    </row>
    <row r="3" spans="1:22" s="148" customFormat="1" ht="15" customHeight="1">
      <c r="A3" s="143"/>
      <c r="B3" s="144"/>
      <c r="C3" s="144"/>
      <c r="D3" s="145"/>
      <c r="E3" s="145"/>
      <c r="F3" s="145"/>
      <c r="G3" s="145"/>
      <c r="H3" s="145"/>
      <c r="I3" s="315"/>
      <c r="J3" s="315"/>
      <c r="K3" s="145"/>
      <c r="L3" s="316"/>
      <c r="M3" s="315"/>
      <c r="N3" s="145"/>
      <c r="O3" s="316"/>
      <c r="P3" s="315"/>
      <c r="Q3" s="145"/>
      <c r="R3" s="316"/>
      <c r="S3" s="315"/>
      <c r="T3" s="145"/>
      <c r="U3" s="317" t="s">
        <v>15</v>
      </c>
    </row>
    <row r="4" spans="1:22" s="148" customFormat="1" ht="15" customHeight="1">
      <c r="A4" s="1038" t="s">
        <v>16</v>
      </c>
      <c r="B4" s="1039"/>
      <c r="C4" s="1039"/>
      <c r="D4" s="1039"/>
      <c r="E4" s="1039"/>
      <c r="F4" s="1039"/>
      <c r="G4" s="1039"/>
      <c r="H4" s="1039"/>
      <c r="I4" s="1039"/>
      <c r="J4" s="1039"/>
      <c r="K4" s="1039"/>
      <c r="L4" s="1039"/>
      <c r="M4" s="1039"/>
      <c r="N4" s="1039"/>
      <c r="O4" s="1039"/>
      <c r="P4" s="1039"/>
      <c r="Q4" s="1039"/>
      <c r="R4" s="1039"/>
      <c r="S4" s="1039"/>
      <c r="T4" s="1039"/>
      <c r="U4" s="1040"/>
    </row>
    <row r="5" spans="1:22" ht="20.100000000000001" customHeight="1">
      <c r="A5" s="318"/>
      <c r="B5" s="319" t="s">
        <v>75</v>
      </c>
      <c r="C5" s="320"/>
      <c r="D5" s="320"/>
      <c r="E5" s="320"/>
      <c r="F5" s="320"/>
      <c r="G5" s="320"/>
      <c r="H5" s="118"/>
      <c r="I5" s="321"/>
      <c r="J5" s="321"/>
      <c r="K5" s="322"/>
      <c r="L5" s="323"/>
      <c r="M5" s="321"/>
      <c r="N5" s="322"/>
      <c r="O5" s="323"/>
      <c r="P5" s="321"/>
      <c r="Q5" s="322"/>
      <c r="R5" s="323"/>
      <c r="S5" s="321"/>
      <c r="T5" s="322"/>
      <c r="U5" s="324"/>
    </row>
    <row r="6" spans="1:22" ht="20.100000000000001" customHeight="1">
      <c r="A6" s="318"/>
      <c r="B6" s="325"/>
      <c r="C6" s="325" t="s">
        <v>30</v>
      </c>
      <c r="D6" s="320"/>
      <c r="E6" s="1031" t="s">
        <v>33</v>
      </c>
      <c r="F6" s="1031"/>
      <c r="G6" s="320"/>
      <c r="H6" s="118"/>
      <c r="I6" s="326"/>
      <c r="J6" s="326"/>
      <c r="K6" s="319"/>
      <c r="L6" s="327"/>
      <c r="M6" s="326"/>
      <c r="N6" s="319"/>
      <c r="O6" s="327"/>
      <c r="P6" s="326"/>
      <c r="Q6" s="319"/>
      <c r="R6" s="327"/>
      <c r="S6" s="326"/>
      <c r="T6" s="319"/>
      <c r="U6" s="324"/>
    </row>
    <row r="7" spans="1:22" ht="20.100000000000001" customHeight="1">
      <c r="A7" s="328"/>
      <c r="B7" s="325"/>
      <c r="C7" s="325"/>
      <c r="D7" s="320" t="s">
        <v>17</v>
      </c>
      <c r="E7" s="320"/>
      <c r="F7" s="1031" t="s">
        <v>18</v>
      </c>
      <c r="G7" s="1031"/>
      <c r="H7" s="118"/>
      <c r="I7" s="326"/>
      <c r="J7" s="326"/>
      <c r="K7" s="319">
        <v>2907061</v>
      </c>
      <c r="L7" s="327"/>
      <c r="M7" s="326"/>
      <c r="N7" s="319"/>
      <c r="O7" s="327"/>
      <c r="P7" s="326"/>
      <c r="Q7" s="319"/>
      <c r="R7" s="327"/>
      <c r="S7" s="326"/>
      <c r="T7" s="319"/>
      <c r="U7" s="324"/>
    </row>
    <row r="8" spans="1:22" ht="20.100000000000001" customHeight="1">
      <c r="A8" s="328"/>
      <c r="B8" s="325"/>
      <c r="C8" s="325"/>
      <c r="D8" s="320"/>
      <c r="E8" s="320"/>
      <c r="F8" s="1031" t="s">
        <v>335</v>
      </c>
      <c r="G8" s="1031"/>
      <c r="H8" s="118"/>
      <c r="I8" s="326"/>
      <c r="J8" s="329" t="s">
        <v>12</v>
      </c>
      <c r="K8" s="330">
        <v>4720</v>
      </c>
      <c r="L8" s="327"/>
      <c r="M8" s="326"/>
      <c r="N8" s="319">
        <f>K7-K8</f>
        <v>2902341</v>
      </c>
      <c r="O8" s="327"/>
      <c r="P8" s="326"/>
      <c r="Q8" s="319"/>
      <c r="R8" s="327"/>
      <c r="S8" s="326"/>
      <c r="T8" s="319"/>
      <c r="U8" s="324"/>
      <c r="V8" s="331"/>
    </row>
    <row r="9" spans="1:22" s="331" customFormat="1" ht="20.100000000000001" customHeight="1">
      <c r="A9" s="332"/>
      <c r="B9" s="333"/>
      <c r="C9" s="333"/>
      <c r="D9" s="333" t="s">
        <v>20</v>
      </c>
      <c r="E9" s="333"/>
      <c r="F9" s="1041" t="s">
        <v>19</v>
      </c>
      <c r="G9" s="1041"/>
      <c r="H9" s="334"/>
      <c r="I9" s="326"/>
      <c r="J9" s="326"/>
      <c r="K9" s="319">
        <v>4472767</v>
      </c>
      <c r="L9" s="327"/>
      <c r="M9" s="326"/>
      <c r="N9" s="319"/>
      <c r="O9" s="327"/>
      <c r="P9" s="326"/>
      <c r="Q9" s="319"/>
      <c r="R9" s="327"/>
      <c r="S9" s="326"/>
      <c r="T9" s="319"/>
      <c r="U9" s="324"/>
    </row>
    <row r="10" spans="1:22" s="331" customFormat="1" ht="20.100000000000001" customHeight="1">
      <c r="A10" s="335"/>
      <c r="B10" s="333"/>
      <c r="C10" s="333"/>
      <c r="D10" s="333"/>
      <c r="E10" s="333"/>
      <c r="F10" s="1041" t="s">
        <v>21</v>
      </c>
      <c r="G10" s="1041"/>
      <c r="H10" s="334"/>
      <c r="I10" s="326"/>
      <c r="J10" s="329" t="s">
        <v>12</v>
      </c>
      <c r="K10" s="330">
        <v>2603104</v>
      </c>
      <c r="L10" s="327"/>
      <c r="M10" s="326"/>
      <c r="N10" s="319">
        <f>K9-K10</f>
        <v>1869663</v>
      </c>
      <c r="O10" s="327"/>
      <c r="P10" s="326"/>
      <c r="Q10" s="319"/>
      <c r="R10" s="327"/>
      <c r="S10" s="326"/>
      <c r="T10" s="319"/>
      <c r="U10" s="324"/>
    </row>
    <row r="11" spans="1:22" s="331" customFormat="1" ht="20.100000000000001" customHeight="1">
      <c r="A11" s="335"/>
      <c r="B11" s="333"/>
      <c r="C11" s="333"/>
      <c r="D11" s="333" t="s">
        <v>22</v>
      </c>
      <c r="E11" s="333"/>
      <c r="F11" s="1041" t="s">
        <v>336</v>
      </c>
      <c r="G11" s="1041"/>
      <c r="H11" s="334"/>
      <c r="I11" s="326"/>
      <c r="J11" s="326"/>
      <c r="K11" s="319">
        <v>2225982</v>
      </c>
      <c r="L11" s="327"/>
      <c r="M11" s="326"/>
      <c r="N11" s="319"/>
      <c r="O11" s="327"/>
      <c r="P11" s="326"/>
      <c r="Q11" s="319"/>
      <c r="R11" s="327"/>
      <c r="S11" s="326"/>
      <c r="T11" s="319"/>
      <c r="U11" s="324"/>
    </row>
    <row r="12" spans="1:22" s="331" customFormat="1" ht="20.100000000000001" customHeight="1">
      <c r="A12" s="335"/>
      <c r="B12" s="325"/>
      <c r="C12" s="325"/>
      <c r="D12" s="333"/>
      <c r="E12" s="333"/>
      <c r="F12" s="1041" t="s">
        <v>21</v>
      </c>
      <c r="G12" s="1041"/>
      <c r="H12" s="334"/>
      <c r="I12" s="326"/>
      <c r="J12" s="329" t="s">
        <v>12</v>
      </c>
      <c r="K12" s="330">
        <v>1706149</v>
      </c>
      <c r="L12" s="327"/>
      <c r="M12" s="326"/>
      <c r="N12" s="319">
        <f>K11-K12</f>
        <v>519833</v>
      </c>
      <c r="O12" s="327"/>
      <c r="P12" s="326"/>
      <c r="Q12" s="319"/>
      <c r="R12" s="327"/>
      <c r="S12" s="326"/>
      <c r="T12" s="319"/>
      <c r="U12" s="324"/>
    </row>
    <row r="13" spans="1:22" s="331" customFormat="1" ht="20.100000000000001" customHeight="1">
      <c r="A13" s="335"/>
      <c r="B13" s="325"/>
      <c r="C13" s="325"/>
      <c r="D13" s="333" t="s">
        <v>23</v>
      </c>
      <c r="E13" s="333"/>
      <c r="F13" s="1041" t="s">
        <v>24</v>
      </c>
      <c r="G13" s="1041"/>
      <c r="H13" s="334"/>
      <c r="I13" s="326"/>
      <c r="J13" s="326"/>
      <c r="K13" s="319">
        <v>5111433</v>
      </c>
      <c r="L13" s="327"/>
      <c r="M13" s="326"/>
      <c r="N13" s="319"/>
      <c r="O13" s="327"/>
      <c r="P13" s="326"/>
      <c r="Q13" s="319"/>
      <c r="R13" s="327"/>
      <c r="S13" s="326"/>
      <c r="T13" s="319"/>
      <c r="U13" s="324"/>
    </row>
    <row r="14" spans="1:22" s="331" customFormat="1" ht="20.100000000000001" customHeight="1">
      <c r="A14" s="335"/>
      <c r="B14" s="333"/>
      <c r="C14" s="333"/>
      <c r="D14" s="333"/>
      <c r="E14" s="333"/>
      <c r="F14" s="1041" t="s">
        <v>21</v>
      </c>
      <c r="G14" s="1041"/>
      <c r="H14" s="334"/>
      <c r="I14" s="326"/>
      <c r="J14" s="329" t="s">
        <v>12</v>
      </c>
      <c r="K14" s="330">
        <v>4122121</v>
      </c>
      <c r="L14" s="327"/>
      <c r="M14" s="326"/>
      <c r="N14" s="319">
        <f>K13-K14</f>
        <v>989312</v>
      </c>
      <c r="O14" s="327"/>
      <c r="P14" s="326"/>
      <c r="Q14" s="319"/>
      <c r="R14" s="327"/>
      <c r="S14" s="326"/>
      <c r="T14" s="319"/>
      <c r="U14" s="324"/>
    </row>
    <row r="15" spans="1:22" s="331" customFormat="1" ht="20.100000000000001" customHeight="1">
      <c r="A15" s="335"/>
      <c r="B15" s="325"/>
      <c r="C15" s="325"/>
      <c r="D15" s="333" t="s">
        <v>25</v>
      </c>
      <c r="E15" s="333"/>
      <c r="F15" s="1041" t="s">
        <v>291</v>
      </c>
      <c r="G15" s="1041"/>
      <c r="H15" s="334"/>
      <c r="I15" s="326"/>
      <c r="J15" s="326"/>
      <c r="K15" s="319">
        <v>18475887</v>
      </c>
      <c r="L15" s="327"/>
      <c r="M15" s="326"/>
      <c r="N15" s="319"/>
      <c r="O15" s="327"/>
      <c r="P15" s="326"/>
      <c r="Q15" s="319"/>
      <c r="R15" s="327"/>
      <c r="S15" s="326"/>
      <c r="T15" s="319"/>
      <c r="U15" s="324"/>
    </row>
    <row r="16" spans="1:22" s="331" customFormat="1" ht="20.100000000000001" customHeight="1">
      <c r="A16" s="335"/>
      <c r="B16" s="333"/>
      <c r="C16" s="333"/>
      <c r="D16" s="333"/>
      <c r="E16" s="333"/>
      <c r="F16" s="1041" t="s">
        <v>21</v>
      </c>
      <c r="G16" s="1041"/>
      <c r="H16" s="334"/>
      <c r="I16" s="326"/>
      <c r="J16" s="329" t="s">
        <v>12</v>
      </c>
      <c r="K16" s="330">
        <v>15238111</v>
      </c>
      <c r="L16" s="327"/>
      <c r="M16" s="326"/>
      <c r="N16" s="319">
        <f>K15-K16</f>
        <v>3237776</v>
      </c>
      <c r="O16" s="327"/>
      <c r="P16" s="326"/>
      <c r="Q16" s="319"/>
      <c r="R16" s="327"/>
      <c r="S16" s="326"/>
      <c r="T16" s="319"/>
      <c r="U16" s="324"/>
    </row>
    <row r="17" spans="1:21" s="331" customFormat="1" ht="20.100000000000001" customHeight="1">
      <c r="A17" s="335"/>
      <c r="B17" s="333"/>
      <c r="C17" s="333"/>
      <c r="D17" s="333" t="s">
        <v>26</v>
      </c>
      <c r="E17" s="333"/>
      <c r="F17" s="1041" t="s">
        <v>292</v>
      </c>
      <c r="G17" s="1041"/>
      <c r="H17" s="334"/>
      <c r="I17" s="326"/>
      <c r="J17" s="326"/>
      <c r="K17" s="319">
        <v>2143046</v>
      </c>
      <c r="L17" s="327"/>
      <c r="M17" s="326"/>
      <c r="N17" s="319"/>
      <c r="O17" s="327"/>
      <c r="P17" s="326"/>
      <c r="Q17" s="319"/>
      <c r="R17" s="327"/>
      <c r="S17" s="326"/>
      <c r="T17" s="319"/>
      <c r="U17" s="324"/>
    </row>
    <row r="18" spans="1:21" s="331" customFormat="1" ht="20.100000000000001" customHeight="1">
      <c r="A18" s="335"/>
      <c r="B18" s="333"/>
      <c r="C18" s="333"/>
      <c r="D18" s="333"/>
      <c r="E18" s="333"/>
      <c r="F18" s="1041" t="s">
        <v>21</v>
      </c>
      <c r="G18" s="1041"/>
      <c r="H18" s="334"/>
      <c r="I18" s="326"/>
      <c r="J18" s="329" t="s">
        <v>12</v>
      </c>
      <c r="K18" s="330">
        <v>1758562</v>
      </c>
      <c r="L18" s="327"/>
      <c r="M18" s="326"/>
      <c r="N18" s="319">
        <f>K17-K18</f>
        <v>384484</v>
      </c>
      <c r="O18" s="327"/>
      <c r="P18" s="326"/>
      <c r="Q18" s="319"/>
      <c r="R18" s="327"/>
      <c r="S18" s="326"/>
      <c r="T18" s="319"/>
      <c r="U18" s="324"/>
    </row>
    <row r="19" spans="1:21" s="331" customFormat="1" ht="20.100000000000001" customHeight="1">
      <c r="A19" s="335"/>
      <c r="B19" s="325"/>
      <c r="C19" s="325"/>
      <c r="D19" s="333" t="s">
        <v>27</v>
      </c>
      <c r="E19" s="333"/>
      <c r="F19" s="1041" t="s">
        <v>28</v>
      </c>
      <c r="G19" s="1041"/>
      <c r="H19" s="334"/>
      <c r="I19" s="326"/>
      <c r="J19" s="326"/>
      <c r="K19" s="319">
        <v>5984768</v>
      </c>
      <c r="L19" s="327"/>
      <c r="M19" s="326"/>
      <c r="N19" s="319"/>
      <c r="O19" s="327"/>
      <c r="P19" s="326"/>
      <c r="Q19" s="319"/>
      <c r="R19" s="327"/>
      <c r="S19" s="326"/>
      <c r="T19" s="319"/>
      <c r="U19" s="324"/>
    </row>
    <row r="20" spans="1:21" s="331" customFormat="1" ht="20.100000000000001" customHeight="1">
      <c r="A20" s="335"/>
      <c r="B20" s="325"/>
      <c r="C20" s="325"/>
      <c r="D20" s="333"/>
      <c r="E20" s="333"/>
      <c r="F20" s="1041" t="s">
        <v>21</v>
      </c>
      <c r="G20" s="1041"/>
      <c r="H20" s="334"/>
      <c r="I20" s="326"/>
      <c r="J20" s="329" t="s">
        <v>12</v>
      </c>
      <c r="K20" s="330">
        <v>4261251</v>
      </c>
      <c r="L20" s="327"/>
      <c r="M20" s="326"/>
      <c r="N20" s="319">
        <f>K19-K20</f>
        <v>1723517</v>
      </c>
      <c r="O20" s="327"/>
      <c r="P20" s="326"/>
      <c r="Q20" s="319"/>
      <c r="R20" s="327"/>
      <c r="S20" s="326"/>
      <c r="T20" s="319"/>
      <c r="U20" s="324"/>
    </row>
    <row r="21" spans="1:21" s="331" customFormat="1" ht="20.100000000000001" customHeight="1">
      <c r="A21" s="335"/>
      <c r="B21" s="325"/>
      <c r="C21" s="333"/>
      <c r="D21" s="333" t="s">
        <v>348</v>
      </c>
      <c r="E21" s="333"/>
      <c r="F21" s="1041" t="s">
        <v>29</v>
      </c>
      <c r="G21" s="1041"/>
      <c r="H21" s="334"/>
      <c r="I21" s="326"/>
      <c r="J21" s="326"/>
      <c r="K21" s="319"/>
      <c r="L21" s="327"/>
      <c r="M21" s="329"/>
      <c r="N21" s="330">
        <v>15003</v>
      </c>
      <c r="O21" s="327"/>
      <c r="P21" s="326"/>
      <c r="Q21" s="319"/>
      <c r="R21" s="327"/>
      <c r="S21" s="326"/>
      <c r="T21" s="319"/>
      <c r="U21" s="324"/>
    </row>
    <row r="22" spans="1:21" s="331" customFormat="1" ht="20.100000000000001" customHeight="1">
      <c r="A22" s="335"/>
      <c r="B22" s="325"/>
      <c r="C22" s="325"/>
      <c r="D22" s="320"/>
      <c r="E22" s="1031" t="s">
        <v>32</v>
      </c>
      <c r="F22" s="1031"/>
      <c r="G22" s="319"/>
      <c r="H22" s="118"/>
      <c r="I22" s="326"/>
      <c r="J22" s="326"/>
      <c r="K22" s="319"/>
      <c r="L22" s="327"/>
      <c r="M22" s="326"/>
      <c r="N22" s="319"/>
      <c r="O22" s="327"/>
      <c r="P22" s="326"/>
      <c r="Q22" s="319">
        <f>SUM(N8:N21)</f>
        <v>11641929</v>
      </c>
      <c r="R22" s="327"/>
      <c r="S22" s="326"/>
      <c r="T22" s="319"/>
      <c r="U22" s="324"/>
    </row>
    <row r="23" spans="1:21" s="331" customFormat="1" ht="20.100000000000001" customHeight="1">
      <c r="A23" s="335"/>
      <c r="B23" s="325"/>
      <c r="C23" s="325" t="s">
        <v>31</v>
      </c>
      <c r="D23" s="320"/>
      <c r="E23" s="1031" t="s">
        <v>34</v>
      </c>
      <c r="F23" s="1031"/>
      <c r="G23" s="320"/>
      <c r="H23" s="118"/>
      <c r="I23" s="326"/>
      <c r="J23" s="326"/>
      <c r="K23" s="319"/>
      <c r="L23" s="327"/>
      <c r="M23" s="326"/>
      <c r="N23" s="320"/>
      <c r="O23" s="327"/>
      <c r="P23" s="326"/>
      <c r="Q23" s="319"/>
      <c r="R23" s="327"/>
      <c r="S23" s="326"/>
      <c r="T23" s="319"/>
      <c r="U23" s="324"/>
    </row>
    <row r="24" spans="1:21" s="331" customFormat="1" ht="20.100000000000001" customHeight="1">
      <c r="A24" s="335"/>
      <c r="B24" s="333"/>
      <c r="C24" s="333"/>
      <c r="D24" s="333" t="s">
        <v>17</v>
      </c>
      <c r="E24" s="333"/>
      <c r="F24" s="1041" t="s">
        <v>293</v>
      </c>
      <c r="G24" s="1041"/>
      <c r="H24" s="334"/>
      <c r="I24" s="326"/>
      <c r="J24" s="326"/>
      <c r="K24" s="319"/>
      <c r="L24" s="327"/>
      <c r="M24" s="329"/>
      <c r="N24" s="330">
        <v>43925</v>
      </c>
      <c r="O24" s="327"/>
      <c r="P24" s="326"/>
      <c r="Q24" s="319"/>
      <c r="R24" s="327"/>
      <c r="S24" s="326"/>
      <c r="T24" s="319"/>
      <c r="U24" s="324"/>
    </row>
    <row r="25" spans="1:21" s="331" customFormat="1" ht="20.100000000000001" customHeight="1">
      <c r="A25" s="335"/>
      <c r="B25" s="325"/>
      <c r="C25" s="333"/>
      <c r="D25" s="333"/>
      <c r="E25" s="1031" t="s">
        <v>35</v>
      </c>
      <c r="F25" s="1031"/>
      <c r="G25" s="473"/>
      <c r="H25" s="334"/>
      <c r="I25" s="326"/>
      <c r="J25" s="326"/>
      <c r="K25" s="319"/>
      <c r="L25" s="327"/>
      <c r="M25" s="326"/>
      <c r="N25" s="319"/>
      <c r="O25" s="327"/>
      <c r="P25" s="326"/>
      <c r="Q25" s="319">
        <f>N24</f>
        <v>43925</v>
      </c>
      <c r="R25" s="327"/>
      <c r="S25" s="326"/>
      <c r="T25" s="319"/>
      <c r="U25" s="324"/>
    </row>
    <row r="26" spans="1:21" s="331" customFormat="1" ht="20.100000000000001" customHeight="1">
      <c r="A26" s="335"/>
      <c r="B26" s="325"/>
      <c r="C26" s="333"/>
      <c r="D26" s="333"/>
      <c r="E26" s="472"/>
      <c r="F26" s="472"/>
      <c r="G26" s="473"/>
      <c r="H26" s="334"/>
      <c r="I26" s="326"/>
      <c r="J26" s="326"/>
      <c r="K26" s="319"/>
      <c r="L26" s="327"/>
      <c r="M26" s="326"/>
      <c r="N26" s="319"/>
      <c r="O26" s="327"/>
      <c r="P26" s="326"/>
      <c r="Q26" s="319"/>
      <c r="R26" s="327"/>
      <c r="S26" s="326"/>
      <c r="T26" s="319"/>
      <c r="U26" s="324"/>
    </row>
    <row r="27" spans="1:21" s="331" customFormat="1" ht="20.100000000000001" customHeight="1">
      <c r="A27" s="335"/>
      <c r="B27" s="325"/>
      <c r="C27" s="333"/>
      <c r="D27" s="333"/>
      <c r="E27" s="472"/>
      <c r="F27" s="472"/>
      <c r="G27" s="473"/>
      <c r="H27" s="334"/>
      <c r="I27" s="326"/>
      <c r="J27" s="326"/>
      <c r="K27" s="319"/>
      <c r="L27" s="327"/>
      <c r="M27" s="326"/>
      <c r="N27" s="319"/>
      <c r="O27" s="327"/>
      <c r="P27" s="326"/>
      <c r="Q27" s="319"/>
      <c r="R27" s="327"/>
      <c r="S27" s="326"/>
      <c r="T27" s="319"/>
      <c r="U27" s="324"/>
    </row>
    <row r="28" spans="1:21" s="331" customFormat="1" ht="7.5" customHeight="1" thickBot="1">
      <c r="A28" s="338"/>
      <c r="B28" s="339"/>
      <c r="C28" s="339"/>
      <c r="D28" s="340"/>
      <c r="E28" s="340"/>
      <c r="F28" s="341"/>
      <c r="G28" s="341"/>
      <c r="H28" s="342"/>
      <c r="I28" s="343"/>
      <c r="J28" s="343"/>
      <c r="K28" s="344"/>
      <c r="L28" s="345"/>
      <c r="M28" s="343"/>
      <c r="N28" s="344"/>
      <c r="O28" s="345"/>
      <c r="P28" s="343"/>
      <c r="Q28" s="344"/>
      <c r="R28" s="345"/>
      <c r="S28" s="343"/>
      <c r="T28" s="344"/>
      <c r="U28" s="346"/>
    </row>
    <row r="29" spans="1:21" s="331" customFormat="1" ht="20.100000000000001" customHeight="1" thickBot="1">
      <c r="A29" s="334"/>
      <c r="B29" s="325"/>
      <c r="C29" s="325"/>
      <c r="D29" s="333"/>
      <c r="E29" s="333"/>
      <c r="F29" s="347"/>
      <c r="G29" s="347"/>
      <c r="H29" s="334"/>
      <c r="I29" s="326"/>
      <c r="J29" s="326"/>
      <c r="K29" s="320"/>
      <c r="L29" s="327"/>
      <c r="M29" s="326"/>
      <c r="N29" s="320"/>
      <c r="O29" s="327"/>
      <c r="P29" s="326"/>
      <c r="Q29" s="320"/>
      <c r="R29" s="327"/>
      <c r="S29" s="326"/>
      <c r="T29" s="320"/>
      <c r="U29" s="348"/>
    </row>
    <row r="30" spans="1:21" s="331" customFormat="1" ht="20.100000000000001" customHeight="1">
      <c r="A30" s="349"/>
      <c r="B30" s="350"/>
      <c r="C30" s="350"/>
      <c r="D30" s="350"/>
      <c r="E30" s="350"/>
      <c r="F30" s="351"/>
      <c r="G30" s="351"/>
      <c r="H30" s="352"/>
      <c r="I30" s="353"/>
      <c r="J30" s="353"/>
      <c r="K30" s="354"/>
      <c r="L30" s="355"/>
      <c r="M30" s="353"/>
      <c r="N30" s="354"/>
      <c r="O30" s="355"/>
      <c r="P30" s="353"/>
      <c r="Q30" s="354"/>
      <c r="R30" s="355"/>
      <c r="S30" s="353"/>
      <c r="T30" s="354"/>
      <c r="U30" s="356"/>
    </row>
    <row r="31" spans="1:21" ht="20.100000000000001" customHeight="1">
      <c r="A31" s="318"/>
      <c r="B31" s="325"/>
      <c r="C31" s="325" t="s">
        <v>36</v>
      </c>
      <c r="D31" s="320"/>
      <c r="E31" s="1031" t="s">
        <v>37</v>
      </c>
      <c r="F31" s="1031"/>
      <c r="G31" s="319"/>
      <c r="H31" s="118"/>
      <c r="I31" s="326"/>
      <c r="J31" s="326"/>
      <c r="K31" s="319"/>
      <c r="L31" s="327"/>
      <c r="M31" s="326"/>
      <c r="N31" s="319"/>
      <c r="O31" s="327"/>
      <c r="P31" s="326"/>
      <c r="Q31" s="319"/>
      <c r="R31" s="327"/>
      <c r="S31" s="326"/>
      <c r="T31" s="319"/>
      <c r="U31" s="324"/>
    </row>
    <row r="32" spans="1:21" ht="20.100000000000001" customHeight="1">
      <c r="A32" s="318"/>
      <c r="B32" s="325"/>
      <c r="C32" s="333"/>
      <c r="D32" s="333" t="s">
        <v>17</v>
      </c>
      <c r="E32" s="333"/>
      <c r="F32" s="1041" t="s">
        <v>294</v>
      </c>
      <c r="G32" s="1041"/>
      <c r="H32" s="118"/>
      <c r="I32" s="326"/>
      <c r="J32" s="326"/>
      <c r="K32" s="319"/>
      <c r="L32" s="327"/>
      <c r="M32" s="326"/>
      <c r="N32" s="319">
        <v>56123</v>
      </c>
      <c r="O32" s="327"/>
      <c r="P32" s="326"/>
      <c r="Q32" s="319"/>
      <c r="R32" s="327"/>
      <c r="S32" s="326"/>
      <c r="T32" s="319"/>
      <c r="U32" s="324"/>
    </row>
    <row r="33" spans="1:21" s="331" customFormat="1" ht="20.100000000000001" customHeight="1">
      <c r="A33" s="332"/>
      <c r="B33" s="333"/>
      <c r="C33" s="333"/>
      <c r="D33" s="333" t="s">
        <v>20</v>
      </c>
      <c r="E33" s="333"/>
      <c r="F33" s="1041" t="s">
        <v>334</v>
      </c>
      <c r="G33" s="1041"/>
      <c r="H33" s="334"/>
      <c r="I33" s="326"/>
      <c r="J33" s="326"/>
      <c r="K33" s="319">
        <v>21945</v>
      </c>
      <c r="L33" s="327"/>
      <c r="M33" s="326"/>
      <c r="N33" s="319"/>
      <c r="O33" s="327"/>
      <c r="P33" s="326"/>
      <c r="Q33" s="319"/>
      <c r="R33" s="327"/>
      <c r="S33" s="326"/>
      <c r="T33" s="319"/>
      <c r="U33" s="324"/>
    </row>
    <row r="34" spans="1:21" s="331" customFormat="1" ht="20.100000000000001" customHeight="1">
      <c r="A34" s="332"/>
      <c r="B34" s="333"/>
      <c r="C34" s="333"/>
      <c r="D34" s="333"/>
      <c r="E34" s="333"/>
      <c r="F34" s="1041" t="s">
        <v>38</v>
      </c>
      <c r="G34" s="1041"/>
      <c r="H34" s="334"/>
      <c r="I34" s="326"/>
      <c r="J34" s="329" t="s">
        <v>12</v>
      </c>
      <c r="K34" s="330">
        <f>K33</f>
        <v>21945</v>
      </c>
      <c r="L34" s="327"/>
      <c r="M34" s="329"/>
      <c r="N34" s="330">
        <v>0</v>
      </c>
      <c r="O34" s="327"/>
      <c r="P34" s="326"/>
      <c r="Q34" s="319"/>
      <c r="R34" s="327"/>
      <c r="S34" s="326"/>
      <c r="T34" s="319"/>
      <c r="U34" s="324"/>
    </row>
    <row r="35" spans="1:21" s="331" customFormat="1" ht="20.100000000000001" hidden="1" customHeight="1">
      <c r="A35" s="335"/>
      <c r="B35" s="325"/>
      <c r="C35" s="325"/>
      <c r="D35" s="333" t="s">
        <v>22</v>
      </c>
      <c r="E35" s="333"/>
      <c r="F35" s="1041" t="s">
        <v>39</v>
      </c>
      <c r="G35" s="1041"/>
      <c r="H35" s="334"/>
      <c r="I35" s="326"/>
      <c r="J35" s="326"/>
      <c r="K35" s="319"/>
      <c r="L35" s="327"/>
      <c r="M35" s="329"/>
      <c r="N35" s="330">
        <v>0</v>
      </c>
      <c r="O35" s="327"/>
      <c r="P35" s="326"/>
      <c r="Q35" s="319"/>
      <c r="R35" s="327"/>
      <c r="S35" s="326"/>
      <c r="T35" s="319"/>
      <c r="U35" s="324"/>
    </row>
    <row r="36" spans="1:21" s="331" customFormat="1" ht="20.100000000000001" customHeight="1">
      <c r="A36" s="335"/>
      <c r="B36" s="333"/>
      <c r="C36" s="333"/>
      <c r="D36" s="333"/>
      <c r="E36" s="1031" t="s">
        <v>41</v>
      </c>
      <c r="F36" s="1031"/>
      <c r="G36" s="473"/>
      <c r="H36" s="334"/>
      <c r="I36" s="326"/>
      <c r="J36" s="326"/>
      <c r="K36" s="319"/>
      <c r="L36" s="327"/>
      <c r="M36" s="326"/>
      <c r="N36" s="319"/>
      <c r="O36" s="327"/>
      <c r="P36" s="329"/>
      <c r="Q36" s="330">
        <f>N32+N34+N35</f>
        <v>56123</v>
      </c>
      <c r="R36" s="327"/>
      <c r="S36" s="326"/>
      <c r="T36" s="319"/>
      <c r="U36" s="324"/>
    </row>
    <row r="37" spans="1:21" s="331" customFormat="1" ht="20.100000000000001" customHeight="1">
      <c r="A37" s="335"/>
      <c r="B37" s="333"/>
      <c r="C37" s="333"/>
      <c r="D37" s="333"/>
      <c r="E37" s="1031" t="s">
        <v>40</v>
      </c>
      <c r="F37" s="1031"/>
      <c r="G37" s="473"/>
      <c r="H37" s="334"/>
      <c r="I37" s="326"/>
      <c r="J37" s="326"/>
      <c r="K37" s="319"/>
      <c r="L37" s="327"/>
      <c r="M37" s="326"/>
      <c r="N37" s="319"/>
      <c r="O37" s="327"/>
      <c r="P37" s="326"/>
      <c r="Q37" s="319"/>
      <c r="R37" s="327"/>
      <c r="S37" s="326"/>
      <c r="T37" s="319">
        <f>Q22+Q25+Q36</f>
        <v>11741977</v>
      </c>
      <c r="U37" s="324"/>
    </row>
    <row r="38" spans="1:21" ht="20.100000000000001" customHeight="1">
      <c r="A38" s="318"/>
      <c r="B38" s="319" t="s">
        <v>76</v>
      </c>
      <c r="C38" s="320"/>
      <c r="D38" s="320"/>
      <c r="E38" s="320"/>
      <c r="F38" s="320"/>
      <c r="G38" s="320"/>
      <c r="H38" s="118"/>
      <c r="I38" s="326"/>
      <c r="J38" s="326"/>
      <c r="K38" s="319"/>
      <c r="L38" s="327"/>
      <c r="M38" s="326"/>
      <c r="N38" s="319"/>
      <c r="O38" s="327"/>
      <c r="P38" s="326"/>
      <c r="Q38" s="319"/>
      <c r="R38" s="327"/>
      <c r="S38" s="326"/>
      <c r="T38" s="319"/>
      <c r="U38" s="324"/>
    </row>
    <row r="39" spans="1:21" ht="20.100000000000001" customHeight="1">
      <c r="A39" s="318"/>
      <c r="B39" s="325"/>
      <c r="C39" s="325" t="s">
        <v>30</v>
      </c>
      <c r="D39" s="320"/>
      <c r="E39" s="1031" t="s">
        <v>42</v>
      </c>
      <c r="F39" s="1031"/>
      <c r="G39" s="320"/>
      <c r="H39" s="118"/>
      <c r="I39" s="326"/>
      <c r="J39" s="326"/>
      <c r="K39" s="319"/>
      <c r="L39" s="327"/>
      <c r="M39" s="326"/>
      <c r="N39" s="319"/>
      <c r="O39" s="327"/>
      <c r="P39" s="326"/>
      <c r="Q39" s="319">
        <v>7819162</v>
      </c>
      <c r="R39" s="327"/>
      <c r="S39" s="326"/>
      <c r="T39" s="319"/>
      <c r="U39" s="324"/>
    </row>
    <row r="40" spans="1:21" s="331" customFormat="1" ht="20.100000000000001" customHeight="1">
      <c r="A40" s="335"/>
      <c r="B40" s="333"/>
      <c r="C40" s="357" t="s">
        <v>31</v>
      </c>
      <c r="D40" s="333"/>
      <c r="E40" s="1031" t="s">
        <v>43</v>
      </c>
      <c r="F40" s="1031"/>
      <c r="G40" s="473"/>
      <c r="H40" s="334"/>
      <c r="I40" s="326"/>
      <c r="J40" s="326"/>
      <c r="K40" s="319"/>
      <c r="L40" s="327"/>
      <c r="M40" s="326"/>
      <c r="N40" s="319"/>
      <c r="O40" s="327"/>
      <c r="P40" s="326"/>
      <c r="Q40" s="319">
        <v>1274476</v>
      </c>
      <c r="R40" s="327"/>
      <c r="S40" s="326"/>
      <c r="T40" s="319"/>
      <c r="U40" s="324"/>
    </row>
    <row r="41" spans="1:21" s="331" customFormat="1" ht="20.100000000000001" customHeight="1">
      <c r="A41" s="335"/>
      <c r="B41" s="325"/>
      <c r="C41" s="325" t="s">
        <v>36</v>
      </c>
      <c r="D41" s="333"/>
      <c r="E41" s="1031" t="s">
        <v>295</v>
      </c>
      <c r="F41" s="1031"/>
      <c r="G41" s="473"/>
      <c r="H41" s="334"/>
      <c r="I41" s="326"/>
      <c r="J41" s="326"/>
      <c r="K41" s="319"/>
      <c r="L41" s="327"/>
      <c r="M41" s="326"/>
      <c r="N41" s="319"/>
      <c r="O41" s="327"/>
      <c r="P41" s="326"/>
      <c r="Q41" s="319">
        <v>109591</v>
      </c>
      <c r="R41" s="327"/>
      <c r="S41" s="326"/>
      <c r="T41" s="319"/>
      <c r="U41" s="324"/>
    </row>
    <row r="42" spans="1:21" s="331" customFormat="1" ht="20.100000000000001" customHeight="1">
      <c r="A42" s="335"/>
      <c r="B42" s="333"/>
      <c r="C42" s="357" t="s">
        <v>47</v>
      </c>
      <c r="D42" s="333"/>
      <c r="E42" s="1031" t="s">
        <v>296</v>
      </c>
      <c r="F42" s="1031"/>
      <c r="G42" s="473"/>
      <c r="H42" s="334"/>
      <c r="I42" s="326"/>
      <c r="J42" s="326"/>
      <c r="K42" s="319"/>
      <c r="L42" s="327"/>
      <c r="M42" s="326"/>
      <c r="N42" s="319"/>
      <c r="O42" s="327"/>
      <c r="P42" s="326"/>
      <c r="Q42" s="319">
        <v>860698</v>
      </c>
      <c r="R42" s="327"/>
      <c r="S42" s="326"/>
      <c r="T42" s="319"/>
      <c r="U42" s="324"/>
    </row>
    <row r="43" spans="1:21" s="331" customFormat="1" ht="20.100000000000001" customHeight="1">
      <c r="A43" s="335"/>
      <c r="B43" s="325"/>
      <c r="C43" s="357" t="s">
        <v>48</v>
      </c>
      <c r="D43" s="333"/>
      <c r="E43" s="1031" t="s">
        <v>44</v>
      </c>
      <c r="F43" s="1031"/>
      <c r="G43" s="473"/>
      <c r="H43" s="334"/>
      <c r="I43" s="326"/>
      <c r="J43" s="326"/>
      <c r="K43" s="319"/>
      <c r="L43" s="327"/>
      <c r="M43" s="326"/>
      <c r="N43" s="319"/>
      <c r="O43" s="327"/>
      <c r="P43" s="326"/>
      <c r="Q43" s="319">
        <v>171371</v>
      </c>
      <c r="R43" s="327"/>
      <c r="S43" s="326"/>
      <c r="T43" s="319"/>
      <c r="U43" s="324"/>
    </row>
    <row r="44" spans="1:21" s="331" customFormat="1" ht="20.100000000000001" customHeight="1">
      <c r="A44" s="335"/>
      <c r="B44" s="333"/>
      <c r="C44" s="357" t="s">
        <v>297</v>
      </c>
      <c r="D44" s="333"/>
      <c r="E44" s="1031" t="s">
        <v>298</v>
      </c>
      <c r="F44" s="1031"/>
      <c r="G44" s="473"/>
      <c r="H44" s="334"/>
      <c r="I44" s="326"/>
      <c r="J44" s="326"/>
      <c r="K44" s="319"/>
      <c r="L44" s="327"/>
      <c r="M44" s="326"/>
      <c r="N44" s="319"/>
      <c r="O44" s="327"/>
      <c r="P44" s="329"/>
      <c r="Q44" s="330">
        <v>45015</v>
      </c>
      <c r="R44" s="327"/>
      <c r="S44" s="326"/>
      <c r="T44" s="319"/>
      <c r="U44" s="324"/>
    </row>
    <row r="45" spans="1:21" s="331" customFormat="1" ht="20.100000000000001" customHeight="1">
      <c r="A45" s="335"/>
      <c r="B45" s="333"/>
      <c r="C45" s="333"/>
      <c r="D45" s="333"/>
      <c r="E45" s="1031" t="s">
        <v>45</v>
      </c>
      <c r="F45" s="1031"/>
      <c r="G45" s="473"/>
      <c r="H45" s="334"/>
      <c r="I45" s="326"/>
      <c r="J45" s="326"/>
      <c r="K45" s="319"/>
      <c r="L45" s="327"/>
      <c r="M45" s="326"/>
      <c r="N45" s="319"/>
      <c r="O45" s="327"/>
      <c r="P45" s="326"/>
      <c r="Q45" s="319"/>
      <c r="R45" s="327"/>
      <c r="S45" s="329"/>
      <c r="T45" s="330">
        <f>SUM(Q39:Q44)</f>
        <v>10280313</v>
      </c>
      <c r="U45" s="324"/>
    </row>
    <row r="46" spans="1:21" s="331" customFormat="1" ht="20.100000000000001" customHeight="1" thickBot="1">
      <c r="A46" s="335"/>
      <c r="B46" s="325"/>
      <c r="C46" s="325"/>
      <c r="D46" s="333"/>
      <c r="E46" s="1031" t="s">
        <v>46</v>
      </c>
      <c r="F46" s="1031"/>
      <c r="G46" s="473"/>
      <c r="H46" s="334"/>
      <c r="I46" s="326"/>
      <c r="J46" s="326"/>
      <c r="K46" s="319"/>
      <c r="L46" s="327"/>
      <c r="M46" s="326"/>
      <c r="N46" s="319"/>
      <c r="O46" s="327"/>
      <c r="P46" s="326"/>
      <c r="Q46" s="319"/>
      <c r="R46" s="327"/>
      <c r="S46" s="358"/>
      <c r="T46" s="359">
        <f>T37+T45</f>
        <v>22022290</v>
      </c>
      <c r="U46" s="324"/>
    </row>
    <row r="47" spans="1:21" s="331" customFormat="1" ht="20.100000000000001" customHeight="1" thickTop="1">
      <c r="A47" s="335"/>
      <c r="B47" s="333"/>
      <c r="C47" s="333"/>
      <c r="D47" s="333"/>
      <c r="E47" s="333"/>
      <c r="F47" s="473"/>
      <c r="G47" s="473"/>
      <c r="H47" s="334"/>
      <c r="I47" s="326"/>
      <c r="J47" s="326"/>
      <c r="K47" s="319"/>
      <c r="L47" s="327"/>
      <c r="M47" s="326"/>
      <c r="N47" s="326"/>
      <c r="O47" s="327"/>
      <c r="P47" s="326"/>
      <c r="Q47" s="319"/>
      <c r="R47" s="327"/>
      <c r="S47" s="326"/>
      <c r="T47" s="319"/>
      <c r="U47" s="324"/>
    </row>
    <row r="48" spans="1:21" s="331" customFormat="1" ht="20.100000000000001" customHeight="1">
      <c r="A48" s="335"/>
      <c r="B48" s="325"/>
      <c r="C48" s="325"/>
      <c r="D48" s="333"/>
      <c r="E48" s="333"/>
      <c r="F48" s="473"/>
      <c r="G48" s="473"/>
      <c r="H48" s="334"/>
      <c r="I48" s="326"/>
      <c r="J48" s="326"/>
      <c r="K48" s="319"/>
      <c r="L48" s="327"/>
      <c r="M48" s="326"/>
      <c r="N48" s="319"/>
      <c r="O48" s="327"/>
      <c r="P48" s="326"/>
      <c r="Q48" s="319"/>
      <c r="R48" s="327"/>
      <c r="S48" s="326"/>
      <c r="T48" s="319"/>
      <c r="U48" s="324"/>
    </row>
    <row r="49" spans="1:21" s="331" customFormat="1" ht="20.100000000000001" customHeight="1">
      <c r="A49" s="335"/>
      <c r="B49" s="333"/>
      <c r="C49" s="333"/>
      <c r="D49" s="333"/>
      <c r="E49" s="1042"/>
      <c r="F49" s="1042"/>
      <c r="G49" s="473"/>
      <c r="H49" s="334"/>
      <c r="I49" s="326"/>
      <c r="J49" s="326"/>
      <c r="K49" s="319"/>
      <c r="L49" s="327"/>
      <c r="M49" s="326"/>
      <c r="N49" s="319"/>
      <c r="O49" s="327"/>
      <c r="P49" s="326"/>
      <c r="Q49" s="319"/>
      <c r="R49" s="327"/>
      <c r="S49" s="326"/>
      <c r="T49" s="319"/>
      <c r="U49" s="324"/>
    </row>
    <row r="50" spans="1:21" s="331" customFormat="1" ht="20.100000000000001" customHeight="1">
      <c r="A50" s="335"/>
      <c r="B50" s="333"/>
      <c r="C50" s="333"/>
      <c r="D50" s="333"/>
      <c r="E50" s="474"/>
      <c r="F50" s="474"/>
      <c r="G50" s="473"/>
      <c r="H50" s="334"/>
      <c r="I50" s="326"/>
      <c r="J50" s="326"/>
      <c r="K50" s="319"/>
      <c r="L50" s="327"/>
      <c r="M50" s="326"/>
      <c r="N50" s="319"/>
      <c r="O50" s="327"/>
      <c r="P50" s="326"/>
      <c r="Q50" s="319"/>
      <c r="R50" s="327"/>
      <c r="S50" s="326"/>
      <c r="T50" s="319"/>
      <c r="U50" s="324"/>
    </row>
    <row r="51" spans="1:21" s="331" customFormat="1" ht="20.100000000000001" customHeight="1">
      <c r="A51" s="335"/>
      <c r="B51" s="333"/>
      <c r="C51" s="333"/>
      <c r="D51" s="333"/>
      <c r="E51" s="474"/>
      <c r="F51" s="474"/>
      <c r="G51" s="473"/>
      <c r="H51" s="334"/>
      <c r="I51" s="326"/>
      <c r="J51" s="326"/>
      <c r="K51" s="319"/>
      <c r="L51" s="327"/>
      <c r="M51" s="326"/>
      <c r="N51" s="319"/>
      <c r="O51" s="327"/>
      <c r="P51" s="326"/>
      <c r="Q51" s="319"/>
      <c r="R51" s="327"/>
      <c r="S51" s="326"/>
      <c r="T51" s="319"/>
      <c r="U51" s="324"/>
    </row>
    <row r="52" spans="1:21" s="331" customFormat="1" ht="20.100000000000001" customHeight="1">
      <c r="A52" s="335"/>
      <c r="B52" s="333"/>
      <c r="C52" s="333"/>
      <c r="D52" s="333"/>
      <c r="E52" s="474"/>
      <c r="F52" s="474"/>
      <c r="G52" s="473"/>
      <c r="H52" s="334"/>
      <c r="I52" s="326"/>
      <c r="J52" s="326"/>
      <c r="K52" s="319"/>
      <c r="L52" s="327"/>
      <c r="M52" s="326"/>
      <c r="N52" s="319"/>
      <c r="O52" s="327"/>
      <c r="P52" s="326"/>
      <c r="Q52" s="319"/>
      <c r="R52" s="327"/>
      <c r="S52" s="326"/>
      <c r="T52" s="319"/>
      <c r="U52" s="324"/>
    </row>
    <row r="53" spans="1:21" s="331" customFormat="1" ht="20.100000000000001" customHeight="1">
      <c r="A53" s="335"/>
      <c r="B53" s="325"/>
      <c r="C53" s="325"/>
      <c r="D53" s="333"/>
      <c r="E53" s="1031"/>
      <c r="F53" s="1031"/>
      <c r="G53" s="473"/>
      <c r="H53" s="334"/>
      <c r="I53" s="321"/>
      <c r="J53" s="321"/>
      <c r="K53" s="322"/>
      <c r="L53" s="323"/>
      <c r="M53" s="321"/>
      <c r="N53" s="322"/>
      <c r="O53" s="323"/>
      <c r="P53" s="321"/>
      <c r="Q53" s="322"/>
      <c r="R53" s="323"/>
      <c r="S53" s="321"/>
      <c r="T53" s="322"/>
      <c r="U53" s="324"/>
    </row>
    <row r="54" spans="1:21" s="331" customFormat="1" ht="20.100000000000001" customHeight="1">
      <c r="A54" s="335"/>
      <c r="B54" s="361"/>
      <c r="C54" s="361"/>
      <c r="D54" s="334"/>
      <c r="E54" s="1043"/>
      <c r="F54" s="1043"/>
      <c r="G54" s="362"/>
      <c r="H54" s="334"/>
      <c r="I54" s="321"/>
      <c r="J54" s="321"/>
      <c r="K54" s="322"/>
      <c r="L54" s="323"/>
      <c r="M54" s="321"/>
      <c r="N54" s="322"/>
      <c r="O54" s="323"/>
      <c r="P54" s="321"/>
      <c r="Q54" s="322"/>
      <c r="R54" s="323"/>
      <c r="S54" s="321"/>
      <c r="T54" s="322"/>
      <c r="U54" s="324"/>
    </row>
    <row r="55" spans="1:21" s="331" customFormat="1" ht="20.100000000000001" customHeight="1">
      <c r="A55" s="335"/>
      <c r="B55" s="361"/>
      <c r="C55" s="361"/>
      <c r="D55" s="334"/>
      <c r="E55" s="334"/>
      <c r="F55" s="362"/>
      <c r="G55" s="362"/>
      <c r="H55" s="334"/>
      <c r="I55" s="321"/>
      <c r="J55" s="321"/>
      <c r="K55" s="322"/>
      <c r="L55" s="323"/>
      <c r="M55" s="321"/>
      <c r="N55" s="322"/>
      <c r="O55" s="323"/>
      <c r="P55" s="321"/>
      <c r="Q55" s="322"/>
      <c r="R55" s="323"/>
      <c r="S55" s="321"/>
      <c r="T55" s="322"/>
      <c r="U55" s="324"/>
    </row>
    <row r="56" spans="1:21" ht="20.100000000000001" customHeight="1">
      <c r="A56" s="318"/>
      <c r="B56" s="118"/>
      <c r="C56" s="118"/>
      <c r="D56" s="118"/>
      <c r="E56" s="118"/>
      <c r="F56" s="118"/>
      <c r="G56" s="118"/>
      <c r="H56" s="118"/>
      <c r="I56" s="321"/>
      <c r="J56" s="321"/>
      <c r="K56" s="322"/>
      <c r="L56" s="323"/>
      <c r="M56" s="321"/>
      <c r="N56" s="322"/>
      <c r="O56" s="323"/>
      <c r="P56" s="321"/>
      <c r="Q56" s="322"/>
      <c r="R56" s="323"/>
      <c r="S56" s="321"/>
      <c r="T56" s="322"/>
      <c r="U56" s="324"/>
    </row>
    <row r="57" spans="1:21" s="331" customFormat="1" ht="7.5" customHeight="1" thickBot="1">
      <c r="A57" s="363"/>
      <c r="B57" s="364"/>
      <c r="C57" s="364"/>
      <c r="D57" s="365"/>
      <c r="E57" s="365"/>
      <c r="F57" s="366"/>
      <c r="G57" s="366"/>
      <c r="H57" s="365"/>
      <c r="I57" s="367"/>
      <c r="J57" s="367"/>
      <c r="K57" s="368"/>
      <c r="L57" s="369"/>
      <c r="M57" s="367"/>
      <c r="N57" s="368"/>
      <c r="O57" s="369"/>
      <c r="P57" s="367"/>
      <c r="Q57" s="368"/>
      <c r="R57" s="369"/>
      <c r="S57" s="367"/>
      <c r="T57" s="368"/>
      <c r="U57" s="346"/>
    </row>
    <row r="58" spans="1:21" s="164" customFormat="1" ht="7.5" customHeight="1">
      <c r="A58" s="370"/>
      <c r="B58" s="371"/>
      <c r="C58" s="371"/>
      <c r="D58" s="372"/>
      <c r="E58" s="372"/>
      <c r="F58" s="373"/>
      <c r="G58" s="373"/>
      <c r="H58" s="372"/>
      <c r="I58" s="374"/>
      <c r="J58" s="374"/>
      <c r="K58" s="140"/>
      <c r="L58" s="375"/>
      <c r="M58" s="374"/>
      <c r="N58" s="140"/>
      <c r="O58" s="375"/>
      <c r="P58" s="374"/>
      <c r="Q58" s="140"/>
      <c r="R58" s="375"/>
      <c r="S58" s="374"/>
      <c r="T58" s="140"/>
      <c r="U58" s="376"/>
    </row>
    <row r="59" spans="1:21" s="331" customFormat="1" ht="20.100000000000001" customHeight="1">
      <c r="A59" s="335"/>
      <c r="B59" s="325"/>
      <c r="C59" s="325"/>
      <c r="D59" s="333"/>
      <c r="E59" s="333"/>
      <c r="F59" s="347"/>
      <c r="G59" s="347"/>
      <c r="H59" s="334"/>
      <c r="I59" s="326"/>
      <c r="J59" s="326"/>
      <c r="K59" s="320"/>
      <c r="L59" s="327"/>
      <c r="M59" s="326"/>
      <c r="N59" s="320"/>
      <c r="O59" s="327"/>
      <c r="P59" s="326"/>
      <c r="Q59" s="320"/>
      <c r="R59" s="327"/>
      <c r="S59" s="326"/>
      <c r="T59" s="320"/>
      <c r="U59" s="324"/>
    </row>
    <row r="60" spans="1:21" s="148" customFormat="1" ht="18" customHeight="1">
      <c r="A60" s="1038" t="s">
        <v>49</v>
      </c>
      <c r="B60" s="1039"/>
      <c r="C60" s="1039"/>
      <c r="D60" s="1039"/>
      <c r="E60" s="1039"/>
      <c r="F60" s="1039"/>
      <c r="G60" s="1039"/>
      <c r="H60" s="1039"/>
      <c r="I60" s="1039"/>
      <c r="J60" s="1039"/>
      <c r="K60" s="1039"/>
      <c r="L60" s="1039"/>
      <c r="M60" s="1039"/>
      <c r="N60" s="1039"/>
      <c r="O60" s="1039"/>
      <c r="P60" s="1039"/>
      <c r="Q60" s="1039"/>
      <c r="R60" s="1039"/>
      <c r="S60" s="1039"/>
      <c r="T60" s="1039"/>
      <c r="U60" s="1040"/>
    </row>
    <row r="61" spans="1:21" ht="20.25" customHeight="1">
      <c r="A61" s="318"/>
      <c r="B61" s="319" t="s">
        <v>77</v>
      </c>
      <c r="C61" s="320"/>
      <c r="D61" s="320"/>
      <c r="E61" s="320"/>
      <c r="F61" s="320"/>
      <c r="G61" s="320"/>
      <c r="H61" s="118"/>
      <c r="I61" s="321"/>
      <c r="J61" s="321"/>
      <c r="K61" s="322"/>
      <c r="L61" s="323"/>
      <c r="M61" s="321"/>
      <c r="N61" s="322"/>
      <c r="O61" s="323"/>
      <c r="P61" s="321"/>
      <c r="Q61" s="322"/>
      <c r="R61" s="323"/>
      <c r="S61" s="321"/>
      <c r="T61" s="322"/>
      <c r="U61" s="324"/>
    </row>
    <row r="62" spans="1:21" ht="20.100000000000001" customHeight="1">
      <c r="A62" s="318"/>
      <c r="B62" s="325"/>
      <c r="C62" s="325" t="s">
        <v>30</v>
      </c>
      <c r="D62" s="320"/>
      <c r="E62" s="1031" t="s">
        <v>50</v>
      </c>
      <c r="F62" s="1031"/>
      <c r="G62" s="320"/>
      <c r="H62" s="118"/>
      <c r="I62" s="321"/>
      <c r="J62" s="326"/>
      <c r="K62" s="319"/>
      <c r="L62" s="327"/>
      <c r="M62" s="326"/>
      <c r="N62" s="319"/>
      <c r="O62" s="327"/>
      <c r="P62" s="326"/>
      <c r="Q62" s="319"/>
      <c r="R62" s="327"/>
      <c r="S62" s="326"/>
      <c r="T62" s="319"/>
      <c r="U62" s="324"/>
    </row>
    <row r="63" spans="1:21" ht="30" customHeight="1">
      <c r="A63" s="328"/>
      <c r="B63" s="325"/>
      <c r="C63" s="325"/>
      <c r="D63" s="475" t="s">
        <v>17</v>
      </c>
      <c r="E63" s="320"/>
      <c r="F63" s="1044" t="s">
        <v>80</v>
      </c>
      <c r="G63" s="1031"/>
      <c r="H63" s="118"/>
      <c r="I63" s="321"/>
      <c r="J63" s="326"/>
      <c r="K63" s="319"/>
      <c r="L63" s="327"/>
      <c r="M63" s="329"/>
      <c r="N63" s="330">
        <v>1585756</v>
      </c>
      <c r="O63" s="327"/>
      <c r="P63" s="326"/>
      <c r="Q63" s="319"/>
      <c r="R63" s="327"/>
      <c r="S63" s="326"/>
      <c r="T63" s="319"/>
      <c r="U63" s="324"/>
    </row>
    <row r="64" spans="1:21" s="331" customFormat="1" ht="20.100000000000001" customHeight="1">
      <c r="A64" s="335"/>
      <c r="B64" s="325"/>
      <c r="C64" s="325"/>
      <c r="D64" s="333"/>
      <c r="E64" s="1045" t="s">
        <v>51</v>
      </c>
      <c r="F64" s="1045"/>
      <c r="G64" s="378"/>
      <c r="H64" s="334"/>
      <c r="I64" s="321"/>
      <c r="J64" s="326"/>
      <c r="K64" s="319"/>
      <c r="L64" s="327"/>
      <c r="M64" s="326"/>
      <c r="N64" s="319"/>
      <c r="O64" s="327"/>
      <c r="P64" s="326"/>
      <c r="Q64" s="319">
        <f>N63</f>
        <v>1585756</v>
      </c>
      <c r="R64" s="327"/>
      <c r="S64" s="326"/>
      <c r="T64" s="319"/>
      <c r="U64" s="324"/>
    </row>
    <row r="65" spans="1:21" ht="20.100000000000001" customHeight="1">
      <c r="A65" s="318"/>
      <c r="B65" s="325"/>
      <c r="C65" s="325" t="s">
        <v>31</v>
      </c>
      <c r="D65" s="320"/>
      <c r="E65" s="1031" t="s">
        <v>52</v>
      </c>
      <c r="F65" s="1031"/>
      <c r="G65" s="320"/>
      <c r="H65" s="118"/>
      <c r="I65" s="321"/>
      <c r="J65" s="326"/>
      <c r="K65" s="319"/>
      <c r="L65" s="327"/>
      <c r="M65" s="326"/>
      <c r="N65" s="319"/>
      <c r="O65" s="327"/>
      <c r="P65" s="326"/>
      <c r="Q65" s="319"/>
      <c r="R65" s="327"/>
      <c r="S65" s="326"/>
      <c r="T65" s="319"/>
      <c r="U65" s="324"/>
    </row>
    <row r="66" spans="1:21" ht="20.100000000000001" customHeight="1">
      <c r="A66" s="328"/>
      <c r="B66" s="325"/>
      <c r="C66" s="325"/>
      <c r="D66" s="320" t="s">
        <v>17</v>
      </c>
      <c r="E66" s="320"/>
      <c r="F66" s="1031" t="s">
        <v>53</v>
      </c>
      <c r="G66" s="1031"/>
      <c r="H66" s="118"/>
      <c r="I66" s="321"/>
      <c r="J66" s="326"/>
      <c r="K66" s="319"/>
      <c r="L66" s="327"/>
      <c r="M66" s="329"/>
      <c r="N66" s="330">
        <v>9501093</v>
      </c>
      <c r="O66" s="327"/>
      <c r="P66" s="326"/>
      <c r="Q66" s="319"/>
      <c r="R66" s="327"/>
      <c r="S66" s="326"/>
      <c r="T66" s="319"/>
      <c r="U66" s="324"/>
    </row>
    <row r="67" spans="1:21" s="331" customFormat="1" ht="20.100000000000001" customHeight="1">
      <c r="A67" s="332"/>
      <c r="B67" s="333"/>
      <c r="C67" s="333"/>
      <c r="D67" s="333"/>
      <c r="E67" s="1045" t="s">
        <v>54</v>
      </c>
      <c r="F67" s="1045"/>
      <c r="G67" s="378"/>
      <c r="H67" s="334"/>
      <c r="I67" s="321"/>
      <c r="J67" s="326"/>
      <c r="K67" s="319"/>
      <c r="L67" s="327"/>
      <c r="M67" s="326"/>
      <c r="N67" s="319"/>
      <c r="O67" s="327"/>
      <c r="P67" s="326"/>
      <c r="Q67" s="319">
        <f>N66</f>
        <v>9501093</v>
      </c>
      <c r="R67" s="327"/>
      <c r="S67" s="326"/>
      <c r="T67" s="319"/>
      <c r="U67" s="324"/>
    </row>
    <row r="68" spans="1:21" s="331" customFormat="1" ht="20.100000000000001" customHeight="1">
      <c r="A68" s="335"/>
      <c r="B68" s="333"/>
      <c r="C68" s="333"/>
      <c r="D68" s="333"/>
      <c r="E68" s="1041" t="s">
        <v>59</v>
      </c>
      <c r="F68" s="1041"/>
      <c r="G68" s="378"/>
      <c r="H68" s="334"/>
      <c r="I68" s="321"/>
      <c r="J68" s="326"/>
      <c r="K68" s="319"/>
      <c r="L68" s="327"/>
      <c r="M68" s="326"/>
      <c r="N68" s="319"/>
      <c r="O68" s="327"/>
      <c r="P68" s="379"/>
      <c r="Q68" s="380"/>
      <c r="R68" s="327"/>
      <c r="S68" s="326"/>
      <c r="T68" s="319">
        <f>Q64+Q67</f>
        <v>11086849</v>
      </c>
      <c r="U68" s="324"/>
    </row>
    <row r="69" spans="1:21" ht="20.100000000000001" customHeight="1">
      <c r="A69" s="318"/>
      <c r="B69" s="319" t="s">
        <v>78</v>
      </c>
      <c r="C69" s="320"/>
      <c r="D69" s="320"/>
      <c r="E69" s="320"/>
      <c r="F69" s="320"/>
      <c r="G69" s="320"/>
      <c r="H69" s="118"/>
      <c r="I69" s="321"/>
      <c r="J69" s="326"/>
      <c r="K69" s="319"/>
      <c r="L69" s="327"/>
      <c r="M69" s="326"/>
      <c r="N69" s="319"/>
      <c r="O69" s="327"/>
      <c r="P69" s="326"/>
      <c r="Q69" s="319"/>
      <c r="R69" s="327"/>
      <c r="S69" s="326"/>
      <c r="T69" s="319"/>
      <c r="U69" s="324"/>
    </row>
    <row r="70" spans="1:21" ht="20.100000000000001" customHeight="1">
      <c r="A70" s="318"/>
      <c r="B70" s="325"/>
      <c r="C70" s="325" t="s">
        <v>30</v>
      </c>
      <c r="D70" s="320"/>
      <c r="E70" s="1031" t="s">
        <v>50</v>
      </c>
      <c r="F70" s="1031"/>
      <c r="G70" s="320"/>
      <c r="H70" s="118"/>
      <c r="I70" s="321"/>
      <c r="J70" s="326"/>
      <c r="K70" s="319"/>
      <c r="L70" s="327"/>
      <c r="M70" s="326"/>
      <c r="N70" s="319"/>
      <c r="O70" s="327"/>
      <c r="P70" s="326"/>
      <c r="Q70" s="319"/>
      <c r="R70" s="327"/>
      <c r="S70" s="326"/>
      <c r="T70" s="319"/>
      <c r="U70" s="324"/>
    </row>
    <row r="71" spans="1:21" s="331" customFormat="1" ht="30" customHeight="1">
      <c r="A71" s="335"/>
      <c r="B71" s="333"/>
      <c r="C71" s="333"/>
      <c r="D71" s="381" t="s">
        <v>17</v>
      </c>
      <c r="E71" s="320"/>
      <c r="F71" s="1044" t="s">
        <v>80</v>
      </c>
      <c r="G71" s="1031"/>
      <c r="H71" s="334"/>
      <c r="I71" s="321"/>
      <c r="J71" s="326"/>
      <c r="K71" s="319"/>
      <c r="L71" s="327"/>
      <c r="M71" s="329"/>
      <c r="N71" s="330">
        <v>556752</v>
      </c>
      <c r="O71" s="327"/>
      <c r="P71" s="326"/>
      <c r="Q71" s="319"/>
      <c r="R71" s="327"/>
      <c r="S71" s="326"/>
      <c r="T71" s="319"/>
      <c r="U71" s="324"/>
    </row>
    <row r="72" spans="1:21" s="331" customFormat="1" ht="20.100000000000001" customHeight="1">
      <c r="A72" s="335"/>
      <c r="B72" s="325"/>
      <c r="C72" s="325"/>
      <c r="D72" s="333"/>
      <c r="E72" s="1045" t="s">
        <v>51</v>
      </c>
      <c r="F72" s="1045"/>
      <c r="G72" s="378"/>
      <c r="H72" s="334"/>
      <c r="I72" s="321"/>
      <c r="J72" s="326"/>
      <c r="K72" s="319"/>
      <c r="L72" s="327"/>
      <c r="M72" s="326"/>
      <c r="N72" s="319"/>
      <c r="O72" s="327"/>
      <c r="P72" s="326"/>
      <c r="Q72" s="319">
        <f>N71</f>
        <v>556752</v>
      </c>
      <c r="R72" s="327"/>
      <c r="S72" s="326"/>
      <c r="T72" s="319"/>
      <c r="U72" s="324"/>
    </row>
    <row r="73" spans="1:21" ht="20.100000000000001" customHeight="1">
      <c r="A73" s="318"/>
      <c r="B73" s="325"/>
      <c r="C73" s="325" t="s">
        <v>31</v>
      </c>
      <c r="D73" s="320"/>
      <c r="E73" s="1031" t="s">
        <v>55</v>
      </c>
      <c r="F73" s="1031"/>
      <c r="G73" s="320"/>
      <c r="H73" s="118"/>
      <c r="I73" s="321"/>
      <c r="J73" s="326"/>
      <c r="K73" s="319"/>
      <c r="L73" s="327"/>
      <c r="M73" s="326"/>
      <c r="N73" s="319"/>
      <c r="O73" s="327"/>
      <c r="P73" s="326"/>
      <c r="Q73" s="319">
        <v>842872</v>
      </c>
      <c r="R73" s="327"/>
      <c r="S73" s="326"/>
      <c r="T73" s="319"/>
      <c r="U73" s="324"/>
    </row>
    <row r="74" spans="1:21" ht="20.100000000000001" customHeight="1">
      <c r="A74" s="318"/>
      <c r="B74" s="325"/>
      <c r="C74" s="325" t="s">
        <v>36</v>
      </c>
      <c r="D74" s="320"/>
      <c r="E74" s="1031" t="s">
        <v>300</v>
      </c>
      <c r="F74" s="1031"/>
      <c r="G74" s="320"/>
      <c r="H74" s="118"/>
      <c r="I74" s="321"/>
      <c r="J74" s="326"/>
      <c r="K74" s="319"/>
      <c r="L74" s="327"/>
      <c r="M74" s="326"/>
      <c r="N74" s="319"/>
      <c r="O74" s="327"/>
      <c r="P74" s="326"/>
      <c r="Q74" s="319">
        <v>1286058</v>
      </c>
      <c r="R74" s="327"/>
      <c r="S74" s="326"/>
      <c r="T74" s="319"/>
      <c r="U74" s="324"/>
    </row>
    <row r="75" spans="1:21" ht="20.100000000000001" customHeight="1">
      <c r="A75" s="318"/>
      <c r="B75" s="325"/>
      <c r="C75" s="325" t="s">
        <v>47</v>
      </c>
      <c r="D75" s="320"/>
      <c r="E75" s="1031" t="s">
        <v>56</v>
      </c>
      <c r="F75" s="1031"/>
      <c r="G75" s="320"/>
      <c r="H75" s="118"/>
      <c r="I75" s="321"/>
      <c r="J75" s="326"/>
      <c r="K75" s="319"/>
      <c r="L75" s="327"/>
      <c r="M75" s="326"/>
      <c r="N75" s="319"/>
      <c r="O75" s="327"/>
      <c r="P75" s="326"/>
      <c r="Q75" s="319">
        <v>59353</v>
      </c>
      <c r="R75" s="327"/>
      <c r="S75" s="326"/>
      <c r="T75" s="319"/>
      <c r="U75" s="324"/>
    </row>
    <row r="76" spans="1:21" ht="20.100000000000001" customHeight="1">
      <c r="A76" s="318"/>
      <c r="B76" s="325"/>
      <c r="C76" s="325" t="s">
        <v>48</v>
      </c>
      <c r="D76" s="320"/>
      <c r="E76" s="1031" t="s">
        <v>301</v>
      </c>
      <c r="F76" s="1031"/>
      <c r="G76" s="320"/>
      <c r="H76" s="118"/>
      <c r="I76" s="321"/>
      <c r="J76" s="326"/>
      <c r="K76" s="319"/>
      <c r="L76" s="327"/>
      <c r="M76" s="326"/>
      <c r="N76" s="319"/>
      <c r="O76" s="327"/>
      <c r="P76" s="326"/>
      <c r="Q76" s="319">
        <v>358736</v>
      </c>
      <c r="R76" s="327"/>
      <c r="S76" s="326"/>
      <c r="T76" s="319"/>
      <c r="U76" s="324"/>
    </row>
    <row r="77" spans="1:21" ht="20.100000000000001" customHeight="1">
      <c r="A77" s="318"/>
      <c r="B77" s="325"/>
      <c r="C77" s="325" t="s">
        <v>297</v>
      </c>
      <c r="D77" s="320"/>
      <c r="E77" s="1031" t="s">
        <v>52</v>
      </c>
      <c r="F77" s="1031"/>
      <c r="G77" s="320"/>
      <c r="H77" s="118"/>
      <c r="I77" s="321"/>
      <c r="J77" s="326"/>
      <c r="K77" s="319"/>
      <c r="L77" s="327"/>
      <c r="M77" s="326"/>
      <c r="N77" s="319"/>
      <c r="O77" s="327"/>
      <c r="P77" s="326"/>
      <c r="Q77" s="319"/>
      <c r="R77" s="327"/>
      <c r="S77" s="326"/>
      <c r="T77" s="319"/>
      <c r="U77" s="324"/>
    </row>
    <row r="78" spans="1:21" ht="20.100000000000001" customHeight="1">
      <c r="A78" s="318"/>
      <c r="B78" s="325"/>
      <c r="C78" s="325"/>
      <c r="D78" s="320" t="s">
        <v>17</v>
      </c>
      <c r="E78" s="320"/>
      <c r="F78" s="1031" t="s">
        <v>57</v>
      </c>
      <c r="G78" s="1031"/>
      <c r="H78" s="118"/>
      <c r="I78" s="321"/>
      <c r="J78" s="326"/>
      <c r="K78" s="319"/>
      <c r="L78" s="327"/>
      <c r="M78" s="329"/>
      <c r="N78" s="502">
        <v>1008240</v>
      </c>
      <c r="O78" s="503"/>
      <c r="P78" s="504"/>
      <c r="Q78" s="505"/>
      <c r="R78" s="327"/>
      <c r="S78" s="326"/>
      <c r="T78" s="319"/>
      <c r="U78" s="324"/>
    </row>
    <row r="79" spans="1:21" ht="20.100000000000001" customHeight="1">
      <c r="A79" s="318"/>
      <c r="B79" s="325"/>
      <c r="C79" s="325"/>
      <c r="D79" s="320"/>
      <c r="E79" s="1031" t="s">
        <v>54</v>
      </c>
      <c r="F79" s="1031"/>
      <c r="G79" s="472"/>
      <c r="H79" s="118"/>
      <c r="I79" s="321"/>
      <c r="J79" s="326"/>
      <c r="K79" s="319"/>
      <c r="L79" s="327"/>
      <c r="M79" s="326"/>
      <c r="N79" s="505"/>
      <c r="O79" s="503"/>
      <c r="P79" s="504"/>
      <c r="Q79" s="505">
        <f>N78</f>
        <v>1008240</v>
      </c>
      <c r="R79" s="327"/>
      <c r="S79" s="326"/>
      <c r="T79" s="319"/>
      <c r="U79" s="324"/>
    </row>
    <row r="80" spans="1:21" ht="20.100000000000001" customHeight="1">
      <c r="A80" s="318"/>
      <c r="B80" s="325"/>
      <c r="C80" s="325" t="s">
        <v>299</v>
      </c>
      <c r="D80" s="320"/>
      <c r="E80" s="1031" t="s">
        <v>302</v>
      </c>
      <c r="F80" s="1031"/>
      <c r="G80" s="320"/>
      <c r="H80" s="118"/>
      <c r="I80" s="321"/>
      <c r="J80" s="326"/>
      <c r="K80" s="319"/>
      <c r="L80" s="327"/>
      <c r="M80" s="326"/>
      <c r="N80" s="319"/>
      <c r="O80" s="327"/>
      <c r="P80" s="329"/>
      <c r="Q80" s="330">
        <v>177083</v>
      </c>
      <c r="R80" s="327"/>
      <c r="S80" s="326"/>
      <c r="T80" s="319"/>
      <c r="U80" s="324"/>
    </row>
    <row r="81" spans="1:21" ht="20.100000000000001" customHeight="1">
      <c r="A81" s="318"/>
      <c r="B81" s="325"/>
      <c r="C81" s="325"/>
      <c r="D81" s="320"/>
      <c r="E81" s="1031" t="s">
        <v>58</v>
      </c>
      <c r="F81" s="1031"/>
      <c r="G81" s="472"/>
      <c r="H81" s="118"/>
      <c r="I81" s="321"/>
      <c r="J81" s="326"/>
      <c r="K81" s="319"/>
      <c r="L81" s="327"/>
      <c r="M81" s="326"/>
      <c r="N81" s="319"/>
      <c r="O81" s="327"/>
      <c r="P81" s="326"/>
      <c r="Q81" s="319"/>
      <c r="R81" s="327"/>
      <c r="S81" s="326"/>
      <c r="T81" s="319">
        <f>SUM(Q72:Q80)</f>
        <v>4289094</v>
      </c>
      <c r="U81" s="324"/>
    </row>
    <row r="82" spans="1:21" s="331" customFormat="1" ht="20.100000000000001" customHeight="1">
      <c r="A82" s="335"/>
      <c r="B82" s="319" t="s">
        <v>79</v>
      </c>
      <c r="C82" s="320"/>
      <c r="D82" s="320"/>
      <c r="E82" s="320"/>
      <c r="F82" s="320"/>
      <c r="G82" s="320"/>
      <c r="H82" s="118"/>
      <c r="I82" s="321"/>
      <c r="J82" s="326"/>
      <c r="K82" s="319"/>
      <c r="L82" s="327"/>
      <c r="M82" s="326"/>
      <c r="N82" s="319"/>
      <c r="O82" s="327"/>
      <c r="P82" s="326"/>
      <c r="Q82" s="319"/>
      <c r="R82" s="327"/>
      <c r="S82" s="326"/>
      <c r="T82" s="319"/>
      <c r="U82" s="324"/>
    </row>
    <row r="83" spans="1:21" ht="20.100000000000001" customHeight="1">
      <c r="A83" s="318"/>
      <c r="B83" s="325"/>
      <c r="C83" s="325" t="s">
        <v>30</v>
      </c>
      <c r="D83" s="320"/>
      <c r="E83" s="1031" t="s">
        <v>60</v>
      </c>
      <c r="F83" s="1031"/>
      <c r="G83" s="320"/>
      <c r="H83" s="118"/>
      <c r="I83" s="321"/>
      <c r="J83" s="326"/>
      <c r="K83" s="319"/>
      <c r="L83" s="327"/>
      <c r="M83" s="326"/>
      <c r="N83" s="320"/>
      <c r="O83" s="327"/>
      <c r="P83" s="326"/>
      <c r="Q83" s="319"/>
      <c r="R83" s="327"/>
      <c r="S83" s="326"/>
      <c r="T83" s="319"/>
      <c r="U83" s="324"/>
    </row>
    <row r="84" spans="1:21" s="331" customFormat="1" ht="20.100000000000001" customHeight="1">
      <c r="A84" s="332"/>
      <c r="B84" s="333"/>
      <c r="C84" s="333"/>
      <c r="D84" s="333" t="s">
        <v>17</v>
      </c>
      <c r="E84" s="333"/>
      <c r="F84" s="1041" t="s">
        <v>306</v>
      </c>
      <c r="G84" s="1041"/>
      <c r="H84" s="334"/>
      <c r="I84" s="321"/>
      <c r="J84" s="326"/>
      <c r="K84" s="319">
        <v>588722</v>
      </c>
      <c r="L84" s="327"/>
      <c r="M84" s="326"/>
      <c r="N84" s="319"/>
      <c r="O84" s="327"/>
      <c r="P84" s="326"/>
      <c r="Q84" s="319"/>
      <c r="R84" s="327"/>
      <c r="S84" s="326"/>
      <c r="T84" s="319"/>
      <c r="U84" s="324"/>
    </row>
    <row r="85" spans="1:21" ht="3" customHeight="1">
      <c r="A85" s="318"/>
      <c r="B85" s="325"/>
      <c r="C85" s="325"/>
      <c r="D85" s="320"/>
      <c r="E85" s="472"/>
      <c r="F85" s="472"/>
      <c r="G85" s="320"/>
      <c r="H85" s="118"/>
      <c r="I85" s="321"/>
      <c r="J85" s="326"/>
      <c r="K85" s="319"/>
      <c r="L85" s="327"/>
      <c r="M85" s="326"/>
      <c r="N85" s="319"/>
      <c r="O85" s="327"/>
      <c r="P85" s="326"/>
      <c r="Q85" s="319"/>
      <c r="R85" s="327"/>
      <c r="S85" s="326"/>
      <c r="T85" s="319"/>
      <c r="U85" s="324"/>
    </row>
    <row r="86" spans="1:21" s="331" customFormat="1" ht="7.5" customHeight="1" thickBot="1">
      <c r="A86" s="338"/>
      <c r="B86" s="339"/>
      <c r="C86" s="339"/>
      <c r="D86" s="340"/>
      <c r="E86" s="340"/>
      <c r="F86" s="341"/>
      <c r="G86" s="341"/>
      <c r="H86" s="342"/>
      <c r="I86" s="382"/>
      <c r="J86" s="343"/>
      <c r="K86" s="344"/>
      <c r="L86" s="345"/>
      <c r="M86" s="343"/>
      <c r="N86" s="344"/>
      <c r="O86" s="345"/>
      <c r="P86" s="343"/>
      <c r="Q86" s="344"/>
      <c r="R86" s="345"/>
      <c r="S86" s="343"/>
      <c r="T86" s="344"/>
      <c r="U86" s="346"/>
    </row>
    <row r="87" spans="1:21" s="331" customFormat="1" ht="20.100000000000001" customHeight="1">
      <c r="A87" s="349"/>
      <c r="B87" s="383"/>
      <c r="C87" s="383"/>
      <c r="D87" s="350"/>
      <c r="E87" s="350"/>
      <c r="F87" s="384"/>
      <c r="G87" s="384"/>
      <c r="H87" s="352"/>
      <c r="I87" s="353"/>
      <c r="J87" s="353"/>
      <c r="K87" s="385"/>
      <c r="L87" s="355"/>
      <c r="M87" s="353"/>
      <c r="N87" s="385"/>
      <c r="O87" s="355"/>
      <c r="P87" s="353"/>
      <c r="Q87" s="385"/>
      <c r="R87" s="355"/>
      <c r="S87" s="353"/>
      <c r="T87" s="385"/>
      <c r="U87" s="356"/>
    </row>
    <row r="88" spans="1:21" s="331" customFormat="1" ht="20.100000000000001" customHeight="1">
      <c r="A88" s="335"/>
      <c r="B88" s="325"/>
      <c r="C88" s="325"/>
      <c r="D88" s="333"/>
      <c r="E88" s="333"/>
      <c r="F88" s="1041" t="s">
        <v>61</v>
      </c>
      <c r="G88" s="1046"/>
      <c r="H88" s="334"/>
      <c r="I88" s="321"/>
      <c r="J88" s="329" t="s">
        <v>12</v>
      </c>
      <c r="K88" s="330">
        <v>524082</v>
      </c>
      <c r="L88" s="327"/>
      <c r="M88" s="326"/>
      <c r="N88" s="319">
        <f>K84-K88</f>
        <v>64640</v>
      </c>
      <c r="O88" s="327"/>
      <c r="P88" s="326"/>
      <c r="Q88" s="319"/>
      <c r="R88" s="327"/>
      <c r="S88" s="326"/>
      <c r="T88" s="319"/>
      <c r="U88" s="324"/>
    </row>
    <row r="89" spans="1:21" s="331" customFormat="1" ht="20.100000000000001" customHeight="1">
      <c r="A89" s="332"/>
      <c r="B89" s="333"/>
      <c r="C89" s="333"/>
      <c r="D89" s="333" t="s">
        <v>20</v>
      </c>
      <c r="E89" s="333"/>
      <c r="F89" s="1041" t="s">
        <v>303</v>
      </c>
      <c r="G89" s="1046"/>
      <c r="H89" s="334"/>
      <c r="I89" s="321"/>
      <c r="J89" s="326"/>
      <c r="K89" s="319">
        <v>159414</v>
      </c>
      <c r="L89" s="327"/>
      <c r="M89" s="326"/>
      <c r="N89" s="319"/>
      <c r="O89" s="327"/>
      <c r="P89" s="326"/>
      <c r="Q89" s="319"/>
      <c r="R89" s="327"/>
      <c r="S89" s="326"/>
      <c r="T89" s="319"/>
      <c r="U89" s="324"/>
    </row>
    <row r="90" spans="1:21" s="331" customFormat="1" ht="20.100000000000001" customHeight="1">
      <c r="A90" s="335"/>
      <c r="B90" s="325"/>
      <c r="C90" s="325"/>
      <c r="D90" s="333"/>
      <c r="E90" s="333"/>
      <c r="F90" s="1041" t="s">
        <v>61</v>
      </c>
      <c r="G90" s="1046"/>
      <c r="H90" s="334"/>
      <c r="I90" s="321"/>
      <c r="J90" s="329" t="s">
        <v>12</v>
      </c>
      <c r="K90" s="330">
        <v>94449</v>
      </c>
      <c r="L90" s="327"/>
      <c r="M90" s="326"/>
      <c r="N90" s="319">
        <f>K89-K90</f>
        <v>64965</v>
      </c>
      <c r="O90" s="327"/>
      <c r="P90" s="326"/>
      <c r="Q90" s="319"/>
      <c r="R90" s="327"/>
      <c r="S90" s="326"/>
      <c r="T90" s="319"/>
      <c r="U90" s="324"/>
    </row>
    <row r="91" spans="1:21" ht="20.100000000000001" customHeight="1">
      <c r="A91" s="318"/>
      <c r="B91" s="319"/>
      <c r="C91" s="320"/>
      <c r="D91" s="333" t="s">
        <v>22</v>
      </c>
      <c r="E91" s="333"/>
      <c r="F91" s="1041" t="s">
        <v>304</v>
      </c>
      <c r="G91" s="1046"/>
      <c r="H91" s="334"/>
      <c r="I91" s="321"/>
      <c r="J91" s="326"/>
      <c r="K91" s="319">
        <v>868051</v>
      </c>
      <c r="L91" s="327"/>
      <c r="M91" s="326"/>
      <c r="N91" s="319"/>
      <c r="O91" s="327"/>
      <c r="P91" s="326"/>
      <c r="Q91" s="319"/>
      <c r="R91" s="327"/>
      <c r="S91" s="326"/>
      <c r="T91" s="319"/>
      <c r="U91" s="324"/>
    </row>
    <row r="92" spans="1:21" ht="20.100000000000001" customHeight="1">
      <c r="A92" s="318"/>
      <c r="B92" s="325"/>
      <c r="C92" s="325"/>
      <c r="D92" s="333"/>
      <c r="E92" s="333"/>
      <c r="F92" s="1041" t="s">
        <v>61</v>
      </c>
      <c r="G92" s="1046"/>
      <c r="H92" s="334"/>
      <c r="I92" s="321"/>
      <c r="J92" s="329" t="s">
        <v>12</v>
      </c>
      <c r="K92" s="330">
        <v>771830</v>
      </c>
      <c r="L92" s="327"/>
      <c r="M92" s="326"/>
      <c r="N92" s="319">
        <f>K91-K92</f>
        <v>96221</v>
      </c>
      <c r="O92" s="327"/>
      <c r="P92" s="326"/>
      <c r="Q92" s="319"/>
      <c r="R92" s="327"/>
      <c r="S92" s="326"/>
      <c r="T92" s="319"/>
      <c r="U92" s="324"/>
    </row>
    <row r="93" spans="1:21" ht="20.100000000000001" customHeight="1">
      <c r="A93" s="318"/>
      <c r="B93" s="319"/>
      <c r="C93" s="320"/>
      <c r="D93" s="333" t="s">
        <v>23</v>
      </c>
      <c r="E93" s="333"/>
      <c r="F93" s="1041" t="s">
        <v>305</v>
      </c>
      <c r="G93" s="1046"/>
      <c r="H93" s="334"/>
      <c r="I93" s="321"/>
      <c r="J93" s="326"/>
      <c r="K93" s="319">
        <v>339277</v>
      </c>
      <c r="L93" s="327"/>
      <c r="M93" s="326"/>
      <c r="N93" s="319"/>
      <c r="O93" s="327"/>
      <c r="P93" s="326"/>
      <c r="Q93" s="319"/>
      <c r="R93" s="327"/>
      <c r="S93" s="326"/>
      <c r="T93" s="319"/>
      <c r="U93" s="324"/>
    </row>
    <row r="94" spans="1:21" ht="20.100000000000001" customHeight="1">
      <c r="A94" s="318"/>
      <c r="B94" s="325"/>
      <c r="C94" s="325"/>
      <c r="D94" s="333"/>
      <c r="E94" s="333"/>
      <c r="F94" s="1041" t="s">
        <v>61</v>
      </c>
      <c r="G94" s="1046"/>
      <c r="H94" s="334"/>
      <c r="I94" s="321"/>
      <c r="J94" s="329" t="s">
        <v>12</v>
      </c>
      <c r="K94" s="330">
        <v>252343</v>
      </c>
      <c r="L94" s="327"/>
      <c r="M94" s="326"/>
      <c r="N94" s="319">
        <f>K93-K94</f>
        <v>86934</v>
      </c>
      <c r="O94" s="327"/>
      <c r="P94" s="326"/>
      <c r="Q94" s="319"/>
      <c r="R94" s="327"/>
      <c r="S94" s="326"/>
      <c r="T94" s="319"/>
      <c r="U94" s="324"/>
    </row>
    <row r="95" spans="1:21" s="331" customFormat="1" ht="20.100000000000001" customHeight="1">
      <c r="A95" s="332"/>
      <c r="B95" s="333"/>
      <c r="C95" s="333"/>
      <c r="D95" s="333" t="s">
        <v>25</v>
      </c>
      <c r="E95" s="333"/>
      <c r="F95" s="1041" t="s">
        <v>62</v>
      </c>
      <c r="G95" s="1046"/>
      <c r="H95" s="334"/>
      <c r="I95" s="321"/>
      <c r="J95" s="326"/>
      <c r="K95" s="319">
        <v>2223887</v>
      </c>
      <c r="L95" s="327"/>
      <c r="M95" s="326"/>
      <c r="N95" s="319"/>
      <c r="O95" s="327"/>
      <c r="P95" s="326"/>
      <c r="Q95" s="319"/>
      <c r="R95" s="327"/>
      <c r="S95" s="326"/>
      <c r="T95" s="319"/>
      <c r="U95" s="324"/>
    </row>
    <row r="96" spans="1:21" s="331" customFormat="1" ht="20.100000000000001" customHeight="1">
      <c r="A96" s="335"/>
      <c r="B96" s="325"/>
      <c r="C96" s="325"/>
      <c r="D96" s="333"/>
      <c r="E96" s="333"/>
      <c r="F96" s="1041" t="s">
        <v>61</v>
      </c>
      <c r="G96" s="1046"/>
      <c r="H96" s="334"/>
      <c r="I96" s="321"/>
      <c r="J96" s="329" t="s">
        <v>12</v>
      </c>
      <c r="K96" s="330">
        <v>1707113</v>
      </c>
      <c r="L96" s="327"/>
      <c r="M96" s="326"/>
      <c r="N96" s="319">
        <f>K95-K96</f>
        <v>516774</v>
      </c>
      <c r="O96" s="327"/>
      <c r="P96" s="326"/>
      <c r="Q96" s="319"/>
      <c r="R96" s="327"/>
      <c r="S96" s="326"/>
      <c r="T96" s="319"/>
      <c r="U96" s="324"/>
    </row>
    <row r="97" spans="1:21" s="331" customFormat="1" ht="20.100000000000001" customHeight="1">
      <c r="A97" s="332"/>
      <c r="B97" s="333"/>
      <c r="C97" s="333"/>
      <c r="D97" s="333" t="s">
        <v>26</v>
      </c>
      <c r="E97" s="333"/>
      <c r="F97" s="1041" t="s">
        <v>63</v>
      </c>
      <c r="G97" s="1046"/>
      <c r="H97" s="334"/>
      <c r="I97" s="321"/>
      <c r="J97" s="326"/>
      <c r="K97" s="319">
        <v>135146</v>
      </c>
      <c r="L97" s="327"/>
      <c r="M97" s="326"/>
      <c r="N97" s="319"/>
      <c r="O97" s="327"/>
      <c r="P97" s="326"/>
      <c r="Q97" s="319"/>
      <c r="R97" s="327"/>
      <c r="S97" s="326"/>
      <c r="T97" s="319"/>
      <c r="U97" s="324"/>
    </row>
    <row r="98" spans="1:21" s="331" customFormat="1" ht="20.100000000000001" customHeight="1">
      <c r="A98" s="335"/>
      <c r="B98" s="325"/>
      <c r="C98" s="325"/>
      <c r="D98" s="333"/>
      <c r="E98" s="333"/>
      <c r="F98" s="1041" t="s">
        <v>61</v>
      </c>
      <c r="G98" s="1046"/>
      <c r="H98" s="334"/>
      <c r="I98" s="321"/>
      <c r="J98" s="329" t="s">
        <v>12</v>
      </c>
      <c r="K98" s="330">
        <v>128113</v>
      </c>
      <c r="L98" s="327"/>
      <c r="M98" s="329"/>
      <c r="N98" s="330">
        <f>K97-K98</f>
        <v>7033</v>
      </c>
      <c r="O98" s="327"/>
      <c r="P98" s="326"/>
      <c r="Q98" s="319"/>
      <c r="R98" s="327"/>
      <c r="S98" s="326"/>
      <c r="T98" s="319"/>
      <c r="U98" s="324"/>
    </row>
    <row r="99" spans="1:21" s="331" customFormat="1" ht="20.100000000000001" customHeight="1">
      <c r="A99" s="335"/>
      <c r="B99" s="333"/>
      <c r="C99" s="333"/>
      <c r="D99" s="333"/>
      <c r="E99" s="1031" t="s">
        <v>64</v>
      </c>
      <c r="F99" s="1031"/>
      <c r="G99" s="473"/>
      <c r="H99" s="334"/>
      <c r="I99" s="321"/>
      <c r="J99" s="326"/>
      <c r="K99" s="319"/>
      <c r="L99" s="327"/>
      <c r="M99" s="326"/>
      <c r="N99" s="319"/>
      <c r="O99" s="327"/>
      <c r="P99" s="329"/>
      <c r="Q99" s="330">
        <f>SUM(N88:N98)</f>
        <v>836567</v>
      </c>
      <c r="R99" s="327"/>
      <c r="S99" s="326"/>
      <c r="T99" s="319"/>
      <c r="U99" s="324"/>
    </row>
    <row r="100" spans="1:21" s="331" customFormat="1" ht="20.100000000000001" customHeight="1">
      <c r="A100" s="335"/>
      <c r="B100" s="333"/>
      <c r="C100" s="333"/>
      <c r="D100" s="333"/>
      <c r="E100" s="1031" t="s">
        <v>65</v>
      </c>
      <c r="F100" s="1031"/>
      <c r="G100" s="473"/>
      <c r="H100" s="334"/>
      <c r="I100" s="321"/>
      <c r="J100" s="326"/>
      <c r="K100" s="319"/>
      <c r="L100" s="327"/>
      <c r="M100" s="326"/>
      <c r="N100" s="319"/>
      <c r="O100" s="327"/>
      <c r="P100" s="326"/>
      <c r="Q100" s="319"/>
      <c r="R100" s="327"/>
      <c r="S100" s="329"/>
      <c r="T100" s="330">
        <f>Q99</f>
        <v>836567</v>
      </c>
      <c r="U100" s="324"/>
    </row>
    <row r="101" spans="1:21" s="331" customFormat="1" ht="20.100000000000001" customHeight="1">
      <c r="A101" s="335"/>
      <c r="B101" s="333"/>
      <c r="C101" s="333"/>
      <c r="D101" s="333"/>
      <c r="E101" s="1031" t="s">
        <v>66</v>
      </c>
      <c r="F101" s="1031"/>
      <c r="G101" s="473"/>
      <c r="H101" s="334"/>
      <c r="I101" s="321"/>
      <c r="J101" s="326"/>
      <c r="K101" s="319"/>
      <c r="L101" s="327"/>
      <c r="M101" s="326"/>
      <c r="N101" s="319"/>
      <c r="O101" s="327"/>
      <c r="P101" s="326"/>
      <c r="Q101" s="319"/>
      <c r="R101" s="327"/>
      <c r="S101" s="326"/>
      <c r="T101" s="386">
        <f>T68+T81+T100</f>
        <v>16212510</v>
      </c>
      <c r="U101" s="324"/>
    </row>
    <row r="102" spans="1:21" s="148" customFormat="1" ht="20.100000000000001" customHeight="1">
      <c r="A102" s="1038" t="s">
        <v>67</v>
      </c>
      <c r="B102" s="1039"/>
      <c r="C102" s="1039"/>
      <c r="D102" s="1039"/>
      <c r="E102" s="1039"/>
      <c r="F102" s="1039"/>
      <c r="G102" s="1039"/>
      <c r="H102" s="1039"/>
      <c r="I102" s="1039"/>
      <c r="J102" s="1039"/>
      <c r="K102" s="1039"/>
      <c r="L102" s="1039"/>
      <c r="M102" s="1039"/>
      <c r="N102" s="1039"/>
      <c r="O102" s="1039"/>
      <c r="P102" s="1039"/>
      <c r="Q102" s="1039"/>
      <c r="R102" s="1039"/>
      <c r="S102" s="1039"/>
      <c r="T102" s="1039"/>
      <c r="U102" s="1040"/>
    </row>
    <row r="103" spans="1:21" ht="20.100000000000001" customHeight="1">
      <c r="A103" s="318"/>
      <c r="B103" s="319" t="s">
        <v>73</v>
      </c>
      <c r="C103" s="320"/>
      <c r="D103" s="320"/>
      <c r="E103" s="320"/>
      <c r="F103" s="320"/>
      <c r="G103" s="320"/>
      <c r="H103" s="118"/>
      <c r="I103" s="321"/>
      <c r="J103" s="321"/>
      <c r="K103" s="322"/>
      <c r="L103" s="323"/>
      <c r="M103" s="321"/>
      <c r="N103" s="319"/>
      <c r="O103" s="327"/>
      <c r="P103" s="326"/>
      <c r="Q103" s="319"/>
      <c r="R103" s="327"/>
      <c r="S103" s="326"/>
      <c r="T103" s="386">
        <v>5574625</v>
      </c>
      <c r="U103" s="324"/>
    </row>
    <row r="104" spans="1:21" ht="20.100000000000001" customHeight="1">
      <c r="A104" s="318"/>
      <c r="B104" s="319" t="s">
        <v>74</v>
      </c>
      <c r="C104" s="320"/>
      <c r="D104" s="320"/>
      <c r="E104" s="320"/>
      <c r="F104" s="320"/>
      <c r="G104" s="320"/>
      <c r="H104" s="118"/>
      <c r="I104" s="321"/>
      <c r="J104" s="321"/>
      <c r="K104" s="322"/>
      <c r="L104" s="323"/>
      <c r="M104" s="321"/>
      <c r="N104" s="319"/>
      <c r="O104" s="327"/>
      <c r="P104" s="326"/>
      <c r="Q104" s="319"/>
      <c r="R104" s="327"/>
      <c r="S104" s="326"/>
      <c r="T104" s="319"/>
      <c r="U104" s="324"/>
    </row>
    <row r="105" spans="1:21" ht="20.100000000000001" customHeight="1">
      <c r="A105" s="318"/>
      <c r="B105" s="325"/>
      <c r="C105" s="325" t="s">
        <v>30</v>
      </c>
      <c r="D105" s="320"/>
      <c r="E105" s="1031" t="s">
        <v>68</v>
      </c>
      <c r="F105" s="1031"/>
      <c r="G105" s="320"/>
      <c r="H105" s="118"/>
      <c r="I105" s="321"/>
      <c r="J105" s="321"/>
      <c r="K105" s="322"/>
      <c r="L105" s="323"/>
      <c r="M105" s="321"/>
      <c r="N105" s="319"/>
      <c r="O105" s="327"/>
      <c r="P105" s="326"/>
      <c r="Q105" s="319"/>
      <c r="R105" s="327"/>
      <c r="S105" s="326"/>
      <c r="T105" s="319"/>
      <c r="U105" s="324"/>
    </row>
    <row r="106" spans="1:21" s="331" customFormat="1" ht="20.100000000000001" customHeight="1">
      <c r="A106" s="332"/>
      <c r="B106" s="333"/>
      <c r="C106" s="333"/>
      <c r="D106" s="333" t="s">
        <v>17</v>
      </c>
      <c r="E106" s="333"/>
      <c r="F106" s="1047" t="s">
        <v>62</v>
      </c>
      <c r="G106" s="1048"/>
      <c r="H106" s="334"/>
      <c r="I106" s="321"/>
      <c r="J106" s="321"/>
      <c r="K106" s="322"/>
      <c r="L106" s="323"/>
      <c r="M106" s="387"/>
      <c r="N106" s="330">
        <v>258573</v>
      </c>
      <c r="O106" s="327"/>
      <c r="P106" s="326"/>
      <c r="Q106" s="319"/>
      <c r="R106" s="327"/>
      <c r="S106" s="326"/>
      <c r="T106" s="319"/>
      <c r="U106" s="324"/>
    </row>
    <row r="107" spans="1:21" s="331" customFormat="1" ht="20.100000000000001" customHeight="1">
      <c r="A107" s="335"/>
      <c r="B107" s="333"/>
      <c r="C107" s="333"/>
      <c r="D107" s="333"/>
      <c r="E107" s="1031" t="s">
        <v>69</v>
      </c>
      <c r="F107" s="1031"/>
      <c r="G107" s="473"/>
      <c r="H107" s="334"/>
      <c r="I107" s="321"/>
      <c r="J107" s="321"/>
      <c r="K107" s="322"/>
      <c r="L107" s="323"/>
      <c r="M107" s="321"/>
      <c r="N107" s="319"/>
      <c r="O107" s="327"/>
      <c r="P107" s="388"/>
      <c r="Q107" s="319">
        <f>N106</f>
        <v>258573</v>
      </c>
      <c r="R107" s="327"/>
      <c r="S107" s="326"/>
      <c r="T107" s="319"/>
      <c r="U107" s="324"/>
    </row>
    <row r="108" spans="1:21" s="331" customFormat="1" ht="20.100000000000001" customHeight="1">
      <c r="A108" s="335"/>
      <c r="B108" s="333"/>
      <c r="C108" s="357" t="s">
        <v>31</v>
      </c>
      <c r="D108" s="333"/>
      <c r="E108" s="1031" t="s">
        <v>307</v>
      </c>
      <c r="F108" s="1031"/>
      <c r="G108" s="473"/>
      <c r="H108" s="334"/>
      <c r="I108" s="321"/>
      <c r="J108" s="321"/>
      <c r="K108" s="322"/>
      <c r="L108" s="323"/>
      <c r="M108" s="321"/>
      <c r="N108" s="319"/>
      <c r="O108" s="327"/>
      <c r="P108" s="326"/>
      <c r="Q108" s="319"/>
      <c r="R108" s="327"/>
      <c r="S108" s="326"/>
      <c r="T108" s="319"/>
      <c r="U108" s="324"/>
    </row>
    <row r="109" spans="1:21" s="331" customFormat="1" ht="20.100000000000001" customHeight="1">
      <c r="A109" s="332"/>
      <c r="B109" s="333"/>
      <c r="C109" s="333"/>
      <c r="D109" s="333" t="s">
        <v>17</v>
      </c>
      <c r="E109" s="333"/>
      <c r="F109" s="1047" t="s">
        <v>358</v>
      </c>
      <c r="G109" s="1048"/>
      <c r="H109" s="334"/>
      <c r="I109" s="321"/>
      <c r="J109" s="321"/>
      <c r="K109" s="322"/>
      <c r="L109" s="323"/>
      <c r="M109" s="387"/>
      <c r="N109" s="330">
        <v>23418</v>
      </c>
      <c r="O109" s="327"/>
      <c r="P109" s="326"/>
      <c r="Q109" s="319"/>
      <c r="R109" s="327"/>
      <c r="S109" s="326"/>
      <c r="T109" s="319"/>
      <c r="U109" s="324"/>
    </row>
    <row r="110" spans="1:21" s="331" customFormat="1" ht="20.100000000000001" customHeight="1">
      <c r="A110" s="335"/>
      <c r="B110" s="333"/>
      <c r="C110" s="333"/>
      <c r="D110" s="333"/>
      <c r="E110" s="1031" t="s">
        <v>308</v>
      </c>
      <c r="F110" s="1031"/>
      <c r="G110" s="473"/>
      <c r="H110" s="334"/>
      <c r="I110" s="321"/>
      <c r="J110" s="321"/>
      <c r="K110" s="322"/>
      <c r="L110" s="323"/>
      <c r="M110" s="389"/>
      <c r="N110" s="319"/>
      <c r="O110" s="327"/>
      <c r="P110" s="329"/>
      <c r="Q110" s="330">
        <f>N109</f>
        <v>23418</v>
      </c>
      <c r="R110" s="327"/>
      <c r="S110" s="326"/>
      <c r="T110" s="319"/>
      <c r="U110" s="324"/>
    </row>
    <row r="111" spans="1:21" s="331" customFormat="1" ht="20.100000000000001" customHeight="1">
      <c r="A111" s="335"/>
      <c r="B111" s="325"/>
      <c r="C111" s="325"/>
      <c r="D111" s="333"/>
      <c r="E111" s="1031" t="s">
        <v>70</v>
      </c>
      <c r="F111" s="1031"/>
      <c r="G111" s="473"/>
      <c r="H111" s="334"/>
      <c r="I111" s="321"/>
      <c r="J111" s="321"/>
      <c r="K111" s="322"/>
      <c r="L111" s="323"/>
      <c r="M111" s="389"/>
      <c r="N111" s="319"/>
      <c r="O111" s="327"/>
      <c r="P111" s="326"/>
      <c r="Q111" s="319"/>
      <c r="R111" s="327"/>
      <c r="S111" s="329"/>
      <c r="T111" s="330">
        <f>(-Q110+Q107)</f>
        <v>235155</v>
      </c>
      <c r="U111" s="324"/>
    </row>
    <row r="112" spans="1:21" s="331" customFormat="1" ht="20.100000000000001" customHeight="1">
      <c r="A112" s="335"/>
      <c r="B112" s="333"/>
      <c r="C112" s="333"/>
      <c r="D112" s="333"/>
      <c r="E112" s="1031" t="s">
        <v>71</v>
      </c>
      <c r="F112" s="1031"/>
      <c r="G112" s="473"/>
      <c r="H112" s="334"/>
      <c r="I112" s="321"/>
      <c r="J112" s="321"/>
      <c r="K112" s="322"/>
      <c r="L112" s="323"/>
      <c r="M112" s="321"/>
      <c r="N112" s="319"/>
      <c r="O112" s="327"/>
      <c r="P112" s="326"/>
      <c r="Q112" s="319"/>
      <c r="R112" s="327"/>
      <c r="S112" s="329"/>
      <c r="T112" s="330">
        <f>T103+T111</f>
        <v>5809780</v>
      </c>
      <c r="U112" s="324"/>
    </row>
    <row r="113" spans="1:21" s="331" customFormat="1" ht="20.100000000000001" customHeight="1" thickBot="1">
      <c r="A113" s="335"/>
      <c r="B113" s="325"/>
      <c r="C113" s="325"/>
      <c r="D113" s="333"/>
      <c r="E113" s="1031" t="s">
        <v>72</v>
      </c>
      <c r="F113" s="1031"/>
      <c r="G113" s="473"/>
      <c r="H113" s="334"/>
      <c r="I113" s="321"/>
      <c r="J113" s="321"/>
      <c r="K113" s="322"/>
      <c r="L113" s="323"/>
      <c r="M113" s="321"/>
      <c r="N113" s="319"/>
      <c r="O113" s="327"/>
      <c r="P113" s="326"/>
      <c r="Q113" s="319"/>
      <c r="R113" s="327"/>
      <c r="S113" s="358"/>
      <c r="T113" s="359">
        <f>T101+T103+T111</f>
        <v>22022290</v>
      </c>
      <c r="U113" s="324"/>
    </row>
    <row r="114" spans="1:21" s="331" customFormat="1" ht="6.75" customHeight="1" thickTop="1">
      <c r="A114" s="335"/>
      <c r="B114" s="333"/>
      <c r="C114" s="333"/>
      <c r="D114" s="333"/>
      <c r="E114" s="472"/>
      <c r="F114" s="472"/>
      <c r="G114" s="473"/>
      <c r="H114" s="334"/>
      <c r="I114" s="321"/>
      <c r="J114" s="321"/>
      <c r="K114" s="322"/>
      <c r="L114" s="323"/>
      <c r="M114" s="321"/>
      <c r="N114" s="319"/>
      <c r="O114" s="327"/>
      <c r="P114" s="326"/>
      <c r="Q114" s="319"/>
      <c r="R114" s="327"/>
      <c r="S114" s="326"/>
      <c r="T114" s="319"/>
      <c r="U114" s="324"/>
    </row>
    <row r="115" spans="1:21" s="331" customFormat="1" ht="8.25" customHeight="1" thickBot="1">
      <c r="A115" s="338"/>
      <c r="B115" s="340"/>
      <c r="C115" s="340"/>
      <c r="D115" s="340"/>
      <c r="E115" s="390"/>
      <c r="F115" s="390"/>
      <c r="G115" s="391"/>
      <c r="H115" s="342"/>
      <c r="I115" s="382"/>
      <c r="J115" s="382"/>
      <c r="K115" s="392"/>
      <c r="L115" s="393"/>
      <c r="M115" s="394"/>
      <c r="N115" s="395"/>
      <c r="O115" s="345"/>
      <c r="P115" s="343"/>
      <c r="Q115" s="395"/>
      <c r="R115" s="345"/>
      <c r="S115" s="343"/>
      <c r="T115" s="395"/>
      <c r="U115" s="346"/>
    </row>
  </sheetData>
  <mergeCells count="87">
    <mergeCell ref="E111:F111"/>
    <mergeCell ref="E112:F112"/>
    <mergeCell ref="E113:F113"/>
    <mergeCell ref="E105:F105"/>
    <mergeCell ref="F106:G106"/>
    <mergeCell ref="E107:F107"/>
    <mergeCell ref="E108:F108"/>
    <mergeCell ref="F109:G109"/>
    <mergeCell ref="E110:F110"/>
    <mergeCell ref="A102:U102"/>
    <mergeCell ref="F91:G91"/>
    <mergeCell ref="F92:G92"/>
    <mergeCell ref="F93:G93"/>
    <mergeCell ref="F94:G94"/>
    <mergeCell ref="F95:G95"/>
    <mergeCell ref="F96:G96"/>
    <mergeCell ref="F97:G97"/>
    <mergeCell ref="F98:G98"/>
    <mergeCell ref="E99:F99"/>
    <mergeCell ref="E100:F100"/>
    <mergeCell ref="E101:F101"/>
    <mergeCell ref="F90:G90"/>
    <mergeCell ref="E75:F75"/>
    <mergeCell ref="E76:F76"/>
    <mergeCell ref="E77:F77"/>
    <mergeCell ref="F78:G78"/>
    <mergeCell ref="E79:F79"/>
    <mergeCell ref="E80:F80"/>
    <mergeCell ref="E81:F81"/>
    <mergeCell ref="E83:F83"/>
    <mergeCell ref="F84:G84"/>
    <mergeCell ref="F88:G88"/>
    <mergeCell ref="F89:G89"/>
    <mergeCell ref="E74:F74"/>
    <mergeCell ref="E62:F62"/>
    <mergeCell ref="F63:G63"/>
    <mergeCell ref="E64:F64"/>
    <mergeCell ref="E65:F65"/>
    <mergeCell ref="F66:G66"/>
    <mergeCell ref="E67:F67"/>
    <mergeCell ref="E68:F68"/>
    <mergeCell ref="E70:F70"/>
    <mergeCell ref="F71:G71"/>
    <mergeCell ref="E72:F72"/>
    <mergeCell ref="E73:F73"/>
    <mergeCell ref="A60:U60"/>
    <mergeCell ref="E39:F39"/>
    <mergeCell ref="E40:F40"/>
    <mergeCell ref="E41:F41"/>
    <mergeCell ref="E42:F42"/>
    <mergeCell ref="E43:F43"/>
    <mergeCell ref="E44:F44"/>
    <mergeCell ref="E45:F45"/>
    <mergeCell ref="E46:F46"/>
    <mergeCell ref="E49:F49"/>
    <mergeCell ref="E53:F53"/>
    <mergeCell ref="E54:F54"/>
    <mergeCell ref="E37:F37"/>
    <mergeCell ref="F21:G21"/>
    <mergeCell ref="E22:F22"/>
    <mergeCell ref="E23:F23"/>
    <mergeCell ref="F24:G24"/>
    <mergeCell ref="E25:F25"/>
    <mergeCell ref="E31:F31"/>
    <mergeCell ref="F32:G32"/>
    <mergeCell ref="F33:G33"/>
    <mergeCell ref="F34:G34"/>
    <mergeCell ref="F35:G35"/>
    <mergeCell ref="E36:F36"/>
    <mergeCell ref="F20:G20"/>
    <mergeCell ref="F9:G9"/>
    <mergeCell ref="F10:G10"/>
    <mergeCell ref="F11:G11"/>
    <mergeCell ref="F12:G12"/>
    <mergeCell ref="F13:G13"/>
    <mergeCell ref="F14:G14"/>
    <mergeCell ref="F15:G15"/>
    <mergeCell ref="F16:G16"/>
    <mergeCell ref="F17:G17"/>
    <mergeCell ref="F18:G18"/>
    <mergeCell ref="F19:G19"/>
    <mergeCell ref="F8:G8"/>
    <mergeCell ref="A1:U1"/>
    <mergeCell ref="A2:U2"/>
    <mergeCell ref="A4:U4"/>
    <mergeCell ref="E6:F6"/>
    <mergeCell ref="F7:G7"/>
  </mergeCells>
  <phoneticPr fontId="3"/>
  <printOptions horizontalCentered="1"/>
  <pageMargins left="0.47244094488188981" right="0.39370078740157483" top="0.78740157480314965" bottom="0.19685039370078741" header="0.51181102362204722" footer="0.51181102362204722"/>
  <pageSetup paperSize="9" scale="96" fitToHeight="0" orientation="landscape" blackAndWhite="1" r:id="rId1"/>
  <headerFooter alignWithMargins="0"/>
  <rowBreaks count="3" manualBreakCount="3">
    <brk id="28" max="20" man="1"/>
    <brk id="57" max="20" man="1"/>
    <brk id="86" max="20"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72"/>
  <sheetViews>
    <sheetView showGridLines="0" view="pageBreakPreview" topLeftCell="A2" zoomScaleNormal="100" zoomScaleSheetLayoutView="100" workbookViewId="0">
      <selection activeCell="R19" sqref="R19"/>
    </sheetView>
  </sheetViews>
  <sheetFormatPr defaultColWidth="2.625" defaultRowHeight="13.5"/>
  <cols>
    <col min="1" max="1" width="2.625" style="407" customWidth="1"/>
    <col min="2" max="10" width="2.625" style="407"/>
    <col min="11" max="11" width="2.625" style="408"/>
    <col min="12" max="12" width="2.625" style="407"/>
    <col min="13" max="13" width="2.625" style="408"/>
    <col min="14" max="14" width="2.625" style="407"/>
    <col min="15" max="50" width="2.625" style="8"/>
    <col min="51" max="51" width="2.625" style="8" customWidth="1"/>
    <col min="52" max="16384" width="2.625" style="8"/>
  </cols>
  <sheetData>
    <row r="1" spans="1:14" ht="5.0999999999999996" hidden="1" customHeight="1">
      <c r="A1" s="144"/>
      <c r="B1" s="144"/>
      <c r="C1" s="144"/>
      <c r="D1" s="144"/>
      <c r="E1" s="144"/>
      <c r="F1" s="144"/>
      <c r="G1" s="144"/>
      <c r="H1" s="144"/>
      <c r="I1" s="144"/>
      <c r="J1" s="144"/>
      <c r="K1" s="400"/>
      <c r="L1" s="144"/>
      <c r="M1" s="400"/>
      <c r="N1" s="144"/>
    </row>
    <row r="2" spans="1:14" ht="16.350000000000001" customHeight="1">
      <c r="A2" s="1049" t="s">
        <v>232</v>
      </c>
      <c r="B2" s="1049"/>
      <c r="C2" s="1049"/>
      <c r="D2" s="1049"/>
      <c r="E2" s="1049"/>
      <c r="F2" s="1049"/>
      <c r="G2" s="1049"/>
      <c r="H2" s="1049"/>
      <c r="I2" s="1049"/>
      <c r="J2" s="1049"/>
      <c r="K2" s="1049"/>
      <c r="L2" s="1049"/>
      <c r="M2" s="1049"/>
      <c r="N2" s="1049"/>
    </row>
    <row r="3" spans="1:14" s="402" customFormat="1" ht="16.350000000000001" customHeight="1">
      <c r="A3" s="401" t="s">
        <v>231</v>
      </c>
      <c r="B3" s="401"/>
      <c r="C3" s="401"/>
      <c r="D3" s="401"/>
      <c r="E3" s="401"/>
      <c r="F3" s="401"/>
      <c r="G3" s="401"/>
      <c r="H3" s="401"/>
      <c r="I3" s="401"/>
      <c r="J3" s="401"/>
      <c r="K3" s="401"/>
      <c r="L3" s="401"/>
      <c r="M3" s="401"/>
      <c r="N3" s="401"/>
    </row>
    <row r="4" spans="1:14" s="401" customFormat="1" ht="16.350000000000001" customHeight="1">
      <c r="A4" s="1049" t="s">
        <v>341</v>
      </c>
      <c r="B4" s="1049"/>
      <c r="C4" s="1049"/>
      <c r="D4" s="1049"/>
      <c r="E4" s="1049"/>
      <c r="F4" s="1049"/>
      <c r="G4" s="1049"/>
      <c r="H4" s="1049"/>
      <c r="I4" s="1049"/>
      <c r="J4" s="1049"/>
      <c r="K4" s="1049"/>
      <c r="L4" s="1049"/>
      <c r="M4" s="1049"/>
      <c r="N4" s="1049"/>
    </row>
    <row r="5" spans="1:14" s="401" customFormat="1" ht="16.350000000000001" customHeight="1">
      <c r="A5" s="401" t="s">
        <v>309</v>
      </c>
      <c r="B5" s="377"/>
      <c r="C5" s="377"/>
      <c r="D5" s="377"/>
      <c r="E5" s="377"/>
      <c r="F5" s="377"/>
      <c r="G5" s="377"/>
      <c r="H5" s="377"/>
      <c r="I5" s="377"/>
      <c r="J5" s="377"/>
      <c r="K5" s="377"/>
      <c r="L5" s="377"/>
      <c r="M5" s="377"/>
      <c r="N5" s="377"/>
    </row>
    <row r="6" spans="1:14" s="401" customFormat="1" ht="16.350000000000001" customHeight="1">
      <c r="A6" s="401" t="s">
        <v>310</v>
      </c>
      <c r="B6" s="377"/>
      <c r="C6" s="377"/>
      <c r="D6" s="377"/>
      <c r="E6" s="377"/>
      <c r="F6" s="377"/>
      <c r="G6" s="377"/>
      <c r="H6" s="377"/>
      <c r="I6" s="377"/>
      <c r="J6" s="377"/>
      <c r="K6" s="377"/>
      <c r="L6" s="377"/>
      <c r="M6" s="377"/>
      <c r="N6" s="377"/>
    </row>
    <row r="7" spans="1:14" s="402" customFormat="1" ht="16.350000000000001" customHeight="1">
      <c r="A7" s="401" t="s">
        <v>342</v>
      </c>
      <c r="B7" s="401"/>
      <c r="C7" s="401"/>
      <c r="D7" s="401"/>
      <c r="E7" s="401"/>
      <c r="F7" s="401"/>
      <c r="G7" s="401"/>
      <c r="H7" s="401"/>
      <c r="I7" s="401"/>
      <c r="J7" s="401"/>
      <c r="K7" s="401"/>
      <c r="L7" s="401"/>
      <c r="M7" s="401"/>
      <c r="N7" s="401"/>
    </row>
    <row r="8" spans="1:14" s="402" customFormat="1" ht="16.350000000000001" customHeight="1">
      <c r="A8" s="401" t="s">
        <v>361</v>
      </c>
      <c r="B8" s="401"/>
      <c r="C8" s="401"/>
      <c r="D8" s="401"/>
      <c r="E8" s="401"/>
      <c r="F8" s="401"/>
      <c r="G8" s="401"/>
      <c r="H8" s="401"/>
      <c r="I8" s="401"/>
      <c r="J8" s="401"/>
      <c r="K8" s="401"/>
      <c r="L8" s="401"/>
      <c r="M8" s="401"/>
      <c r="N8" s="401"/>
    </row>
    <row r="9" spans="1:14" s="401" customFormat="1" ht="16.350000000000001" customHeight="1">
      <c r="A9" s="401" t="s">
        <v>343</v>
      </c>
    </row>
    <row r="10" spans="1:14" s="403" customFormat="1" ht="16.350000000000001" customHeight="1">
      <c r="A10" s="401" t="s">
        <v>144</v>
      </c>
      <c r="B10" s="401"/>
      <c r="C10" s="401"/>
      <c r="D10" s="401"/>
      <c r="E10" s="401"/>
      <c r="F10" s="401"/>
      <c r="G10" s="401"/>
      <c r="H10" s="401"/>
      <c r="I10" s="401"/>
      <c r="J10" s="401"/>
      <c r="K10" s="401"/>
      <c r="L10" s="401"/>
      <c r="M10" s="401"/>
      <c r="N10" s="401"/>
    </row>
    <row r="11" spans="1:14" s="403" customFormat="1" ht="16.350000000000001" customHeight="1">
      <c r="A11" s="401" t="s">
        <v>311</v>
      </c>
      <c r="B11" s="401"/>
      <c r="C11" s="401"/>
      <c r="D11" s="401"/>
      <c r="E11" s="401"/>
      <c r="F11" s="401"/>
      <c r="G11" s="401"/>
      <c r="H11" s="401"/>
      <c r="I11" s="401"/>
      <c r="J11" s="401"/>
      <c r="K11" s="401"/>
      <c r="L11" s="401"/>
      <c r="M11" s="401"/>
      <c r="N11" s="401"/>
    </row>
    <row r="12" spans="1:14" s="403" customFormat="1" ht="16.350000000000001" customHeight="1">
      <c r="A12" s="401" t="s">
        <v>312</v>
      </c>
      <c r="B12" s="401"/>
      <c r="C12" s="401"/>
      <c r="D12" s="401"/>
      <c r="E12" s="401"/>
      <c r="F12" s="401"/>
      <c r="G12" s="401"/>
      <c r="H12" s="401"/>
      <c r="I12" s="401"/>
      <c r="J12" s="401"/>
      <c r="K12" s="401"/>
      <c r="L12" s="401"/>
      <c r="M12" s="401"/>
      <c r="N12" s="401"/>
    </row>
    <row r="13" spans="1:14" s="403" customFormat="1" ht="16.350000000000001" customHeight="1">
      <c r="A13" s="401"/>
      <c r="B13" s="401"/>
      <c r="C13" s="401"/>
      <c r="D13" s="401" t="s">
        <v>339</v>
      </c>
      <c r="E13" s="401"/>
      <c r="F13" s="401"/>
      <c r="G13" s="401"/>
      <c r="H13" s="401"/>
      <c r="I13" s="401"/>
      <c r="J13" s="401"/>
      <c r="K13" s="401"/>
      <c r="L13" s="401"/>
      <c r="M13" s="401"/>
      <c r="N13" s="401"/>
    </row>
    <row r="14" spans="1:14" s="403" customFormat="1" ht="16.350000000000001" customHeight="1">
      <c r="A14" s="401" t="s">
        <v>145</v>
      </c>
      <c r="B14" s="401"/>
      <c r="C14" s="401"/>
      <c r="D14" s="401"/>
      <c r="E14" s="401"/>
      <c r="F14" s="401"/>
      <c r="G14" s="401"/>
      <c r="H14" s="401"/>
      <c r="I14" s="401"/>
      <c r="J14" s="401"/>
      <c r="K14" s="401"/>
      <c r="L14" s="401"/>
      <c r="M14" s="401"/>
      <c r="N14" s="401"/>
    </row>
    <row r="15" spans="1:14" s="403" customFormat="1" ht="16.350000000000001" customHeight="1">
      <c r="A15" s="401" t="s">
        <v>344</v>
      </c>
      <c r="B15" s="401"/>
      <c r="C15" s="401"/>
      <c r="D15" s="401"/>
      <c r="E15" s="401"/>
      <c r="F15" s="401"/>
      <c r="G15" s="401"/>
      <c r="H15" s="401"/>
      <c r="I15" s="401"/>
      <c r="J15" s="401"/>
      <c r="K15" s="401"/>
      <c r="L15" s="401"/>
      <c r="M15" s="401"/>
      <c r="N15" s="401"/>
    </row>
    <row r="16" spans="1:14" s="403" customFormat="1" ht="16.350000000000001" customHeight="1">
      <c r="A16" s="401" t="s">
        <v>345</v>
      </c>
      <c r="B16" s="401"/>
      <c r="C16" s="401"/>
      <c r="D16" s="401"/>
      <c r="E16" s="401"/>
      <c r="F16" s="401"/>
      <c r="G16" s="401"/>
      <c r="H16" s="401"/>
      <c r="I16" s="401"/>
      <c r="J16" s="401"/>
      <c r="K16" s="401"/>
      <c r="L16" s="401"/>
      <c r="M16" s="401"/>
      <c r="N16" s="401"/>
    </row>
    <row r="17" spans="1:14" s="403" customFormat="1" ht="16.350000000000001" customHeight="1">
      <c r="A17" s="401" t="s">
        <v>337</v>
      </c>
      <c r="B17" s="401"/>
      <c r="C17" s="401"/>
      <c r="D17" s="401"/>
      <c r="E17" s="401"/>
      <c r="F17" s="401"/>
      <c r="G17" s="401"/>
      <c r="H17" s="401"/>
      <c r="I17" s="401"/>
      <c r="J17" s="401"/>
      <c r="K17" s="401"/>
      <c r="L17" s="401"/>
      <c r="M17" s="401"/>
      <c r="N17" s="401"/>
    </row>
    <row r="18" spans="1:14" s="403" customFormat="1" ht="16.350000000000001" customHeight="1">
      <c r="A18" s="401" t="s">
        <v>338</v>
      </c>
      <c r="B18" s="401"/>
      <c r="C18" s="401"/>
      <c r="D18" s="401"/>
      <c r="E18" s="401"/>
      <c r="F18" s="401"/>
      <c r="G18" s="401"/>
      <c r="H18" s="401"/>
      <c r="I18" s="401"/>
      <c r="J18" s="401"/>
      <c r="K18" s="401"/>
      <c r="L18" s="401"/>
      <c r="M18" s="401"/>
      <c r="N18" s="401"/>
    </row>
    <row r="19" spans="1:14" s="403" customFormat="1" ht="16.350000000000001" customHeight="1">
      <c r="A19" s="401" t="s">
        <v>146</v>
      </c>
      <c r="B19" s="401"/>
      <c r="C19" s="401"/>
      <c r="D19" s="401"/>
      <c r="E19" s="401"/>
      <c r="F19" s="401"/>
      <c r="G19" s="401"/>
      <c r="H19" s="401"/>
      <c r="I19" s="401"/>
      <c r="J19" s="401"/>
      <c r="K19" s="401"/>
      <c r="L19" s="401"/>
      <c r="M19" s="401"/>
      <c r="N19" s="401"/>
    </row>
    <row r="20" spans="1:14" s="403" customFormat="1" ht="16.350000000000001" customHeight="1">
      <c r="A20" s="401" t="s">
        <v>147</v>
      </c>
      <c r="B20" s="401"/>
      <c r="C20" s="401"/>
      <c r="D20" s="401"/>
      <c r="E20" s="401"/>
      <c r="F20" s="401"/>
      <c r="G20" s="401"/>
      <c r="H20" s="401"/>
      <c r="I20" s="401"/>
      <c r="J20" s="401"/>
      <c r="K20" s="401"/>
      <c r="L20" s="401"/>
      <c r="M20" s="401"/>
      <c r="N20" s="401"/>
    </row>
    <row r="21" spans="1:14" s="403" customFormat="1" ht="16.350000000000001" customHeight="1">
      <c r="A21" s="401" t="s">
        <v>313</v>
      </c>
      <c r="B21" s="401"/>
      <c r="C21" s="401"/>
      <c r="D21" s="401"/>
      <c r="E21" s="401"/>
      <c r="F21" s="401"/>
      <c r="G21" s="401"/>
      <c r="H21" s="401"/>
      <c r="I21" s="401"/>
      <c r="J21" s="401"/>
      <c r="K21" s="401"/>
      <c r="L21" s="401"/>
      <c r="M21" s="401"/>
      <c r="N21" s="401"/>
    </row>
    <row r="22" spans="1:14" s="403" customFormat="1" ht="16.350000000000001" customHeight="1">
      <c r="A22" s="401" t="s">
        <v>148</v>
      </c>
      <c r="B22" s="401"/>
      <c r="C22" s="401"/>
      <c r="D22" s="401"/>
      <c r="E22" s="401"/>
      <c r="F22" s="401"/>
      <c r="G22" s="401"/>
      <c r="H22" s="401"/>
      <c r="I22" s="401"/>
      <c r="J22" s="401"/>
      <c r="K22" s="401"/>
      <c r="L22" s="401"/>
      <c r="M22" s="401"/>
      <c r="N22" s="401"/>
    </row>
    <row r="23" spans="1:14" s="403" customFormat="1" ht="16.350000000000001" customHeight="1">
      <c r="A23" s="401" t="s">
        <v>399</v>
      </c>
      <c r="B23" s="401"/>
      <c r="C23" s="401"/>
      <c r="D23" s="401"/>
      <c r="E23" s="401"/>
      <c r="F23" s="401"/>
      <c r="G23" s="401"/>
      <c r="H23" s="401"/>
      <c r="I23" s="401"/>
      <c r="J23" s="401"/>
      <c r="K23" s="401"/>
      <c r="L23" s="401"/>
      <c r="M23" s="401"/>
      <c r="N23" s="401"/>
    </row>
    <row r="24" spans="1:14" s="403" customFormat="1" ht="16.350000000000001" customHeight="1">
      <c r="A24" s="401" t="s">
        <v>400</v>
      </c>
      <c r="B24" s="401"/>
      <c r="C24" s="401"/>
      <c r="D24" s="401"/>
      <c r="E24" s="401"/>
      <c r="F24" s="401"/>
      <c r="G24" s="401"/>
      <c r="H24" s="401"/>
      <c r="I24" s="401"/>
      <c r="J24" s="401"/>
      <c r="K24" s="401"/>
      <c r="L24" s="401"/>
      <c r="M24" s="401"/>
      <c r="N24" s="401"/>
    </row>
    <row r="25" spans="1:14" s="403" customFormat="1" ht="16.350000000000001" customHeight="1">
      <c r="A25" s="401" t="s">
        <v>149</v>
      </c>
      <c r="B25" s="401"/>
      <c r="C25" s="401"/>
      <c r="D25" s="401"/>
      <c r="E25" s="401"/>
      <c r="F25" s="401"/>
      <c r="G25" s="401"/>
      <c r="H25" s="401"/>
      <c r="I25" s="401"/>
      <c r="J25" s="401"/>
      <c r="K25" s="401"/>
      <c r="L25" s="401"/>
      <c r="M25" s="401"/>
      <c r="N25" s="401"/>
    </row>
    <row r="26" spans="1:14" s="403" customFormat="1" ht="16.350000000000001" customHeight="1">
      <c r="A26" s="401" t="s">
        <v>375</v>
      </c>
      <c r="B26" s="401"/>
      <c r="C26" s="401"/>
      <c r="D26" s="401"/>
      <c r="E26" s="401"/>
      <c r="F26" s="401"/>
      <c r="G26" s="401"/>
      <c r="H26" s="401"/>
      <c r="I26" s="401"/>
      <c r="J26" s="401"/>
      <c r="K26" s="401"/>
      <c r="L26" s="401"/>
      <c r="M26" s="401"/>
      <c r="N26" s="401"/>
    </row>
    <row r="27" spans="1:14" s="403" customFormat="1" ht="16.350000000000001" customHeight="1">
      <c r="A27" s="401" t="s">
        <v>239</v>
      </c>
      <c r="B27" s="401"/>
      <c r="C27" s="401"/>
      <c r="D27" s="401"/>
      <c r="E27" s="401"/>
      <c r="F27" s="401"/>
      <c r="G27" s="401"/>
      <c r="H27" s="401"/>
      <c r="I27" s="401"/>
      <c r="J27" s="401"/>
      <c r="K27" s="401"/>
      <c r="L27" s="401"/>
      <c r="M27" s="401"/>
      <c r="N27" s="401"/>
    </row>
    <row r="28" spans="1:14" s="403" customFormat="1" ht="16.350000000000001" customHeight="1">
      <c r="A28" s="401" t="s">
        <v>150</v>
      </c>
      <c r="B28" s="401"/>
      <c r="C28" s="401"/>
      <c r="D28" s="401"/>
      <c r="E28" s="401"/>
      <c r="F28" s="401"/>
      <c r="G28" s="401"/>
      <c r="H28" s="401"/>
      <c r="I28" s="401"/>
      <c r="J28" s="401"/>
      <c r="K28" s="401"/>
      <c r="L28" s="401"/>
      <c r="M28" s="401"/>
      <c r="N28" s="401"/>
    </row>
    <row r="29" spans="1:14" s="403" customFormat="1" ht="16.350000000000001" customHeight="1">
      <c r="A29" s="401" t="s">
        <v>151</v>
      </c>
      <c r="B29" s="401"/>
      <c r="C29" s="401"/>
      <c r="D29" s="401"/>
      <c r="E29" s="401"/>
      <c r="F29" s="401"/>
      <c r="G29" s="401"/>
      <c r="H29" s="401"/>
      <c r="I29" s="401"/>
      <c r="J29" s="401"/>
      <c r="K29" s="401"/>
      <c r="L29" s="401"/>
      <c r="M29" s="401"/>
      <c r="N29" s="401"/>
    </row>
    <row r="30" spans="1:14" s="403" customFormat="1" ht="15.75" customHeight="1">
      <c r="A30" s="401" t="s">
        <v>376</v>
      </c>
      <c r="B30" s="401"/>
      <c r="C30" s="401"/>
      <c r="D30" s="401"/>
      <c r="E30" s="401"/>
      <c r="F30" s="401"/>
      <c r="G30" s="401"/>
      <c r="H30" s="401"/>
      <c r="I30" s="401"/>
      <c r="J30" s="401"/>
      <c r="K30" s="401"/>
      <c r="L30" s="401"/>
      <c r="M30" s="401"/>
      <c r="N30" s="401"/>
    </row>
    <row r="31" spans="1:14" s="403" customFormat="1" ht="15.75" customHeight="1">
      <c r="A31" s="401" t="s">
        <v>346</v>
      </c>
      <c r="B31" s="401"/>
      <c r="C31" s="401"/>
      <c r="D31" s="401"/>
      <c r="E31" s="401"/>
      <c r="F31" s="401"/>
      <c r="G31" s="401"/>
      <c r="H31" s="401"/>
      <c r="I31" s="401"/>
      <c r="J31" s="401"/>
      <c r="K31" s="401"/>
      <c r="L31" s="401"/>
      <c r="M31" s="401"/>
      <c r="N31" s="401"/>
    </row>
    <row r="32" spans="1:14" s="403" customFormat="1" ht="15.75" customHeight="1">
      <c r="A32" s="401" t="s">
        <v>377</v>
      </c>
      <c r="B32" s="401"/>
      <c r="C32" s="401"/>
      <c r="D32" s="401"/>
      <c r="E32" s="401"/>
      <c r="F32" s="401"/>
      <c r="G32" s="401"/>
      <c r="H32" s="401"/>
      <c r="I32" s="401"/>
      <c r="J32" s="401"/>
      <c r="K32" s="401"/>
      <c r="L32" s="401"/>
      <c r="M32" s="401"/>
      <c r="N32" s="401"/>
    </row>
    <row r="33" spans="1:14" s="403" customFormat="1" ht="15.75" customHeight="1">
      <c r="A33" s="401" t="s">
        <v>152</v>
      </c>
      <c r="B33" s="401"/>
      <c r="C33" s="401"/>
      <c r="D33" s="401"/>
      <c r="E33" s="401"/>
      <c r="F33" s="401"/>
      <c r="G33" s="401"/>
      <c r="H33" s="401"/>
      <c r="I33" s="401"/>
      <c r="J33" s="401"/>
      <c r="K33" s="401"/>
      <c r="L33" s="401"/>
      <c r="M33" s="401"/>
      <c r="N33" s="401"/>
    </row>
    <row r="34" spans="1:14" s="403" customFormat="1" ht="15.75" customHeight="1">
      <c r="A34" s="401"/>
      <c r="B34" s="401"/>
      <c r="C34" s="401"/>
      <c r="D34" s="401"/>
      <c r="E34" s="401"/>
      <c r="F34" s="401"/>
      <c r="G34" s="401"/>
      <c r="H34" s="401"/>
      <c r="I34" s="401"/>
      <c r="J34" s="401"/>
      <c r="K34" s="401"/>
      <c r="L34" s="401"/>
      <c r="M34" s="401"/>
      <c r="N34" s="401"/>
    </row>
    <row r="35" spans="1:14" s="308" customFormat="1" ht="15.75" customHeight="1">
      <c r="A35" s="171"/>
      <c r="B35" s="404"/>
      <c r="C35" s="171"/>
      <c r="D35" s="171"/>
      <c r="E35" s="405"/>
      <c r="F35" s="405"/>
      <c r="G35" s="405"/>
      <c r="H35" s="171"/>
      <c r="I35" s="171"/>
      <c r="J35" s="171"/>
      <c r="K35" s="406"/>
      <c r="L35" s="171"/>
      <c r="M35" s="400"/>
      <c r="N35" s="171"/>
    </row>
    <row r="36" spans="1:14" s="403" customFormat="1" ht="15.75" customHeight="1">
      <c r="A36" s="401" t="s">
        <v>359</v>
      </c>
      <c r="B36" s="401"/>
      <c r="C36" s="401"/>
      <c r="D36" s="401"/>
      <c r="E36" s="401"/>
      <c r="F36" s="401"/>
      <c r="G36" s="401"/>
      <c r="H36" s="401"/>
      <c r="I36" s="401"/>
      <c r="J36" s="401"/>
      <c r="K36" s="401"/>
      <c r="L36" s="401"/>
      <c r="M36" s="401"/>
      <c r="N36" s="401"/>
    </row>
    <row r="37" spans="1:14" s="403" customFormat="1" ht="15.75" hidden="1" customHeight="1">
      <c r="A37" s="401" t="s">
        <v>153</v>
      </c>
      <c r="B37" s="401"/>
      <c r="C37" s="401"/>
      <c r="D37" s="401"/>
      <c r="E37" s="401"/>
      <c r="F37" s="401"/>
      <c r="G37" s="401"/>
      <c r="H37" s="401"/>
      <c r="I37" s="401"/>
      <c r="J37" s="401"/>
      <c r="K37" s="401"/>
      <c r="L37" s="401"/>
      <c r="M37" s="401"/>
      <c r="N37" s="401"/>
    </row>
    <row r="38" spans="1:14" s="403" customFormat="1" ht="15.75" hidden="1" customHeight="1">
      <c r="A38" s="401" t="s">
        <v>241</v>
      </c>
      <c r="B38" s="401"/>
      <c r="C38" s="401"/>
      <c r="D38" s="401"/>
      <c r="E38" s="401"/>
      <c r="F38" s="401"/>
      <c r="G38" s="401"/>
      <c r="H38" s="401"/>
      <c r="I38" s="401"/>
      <c r="J38" s="401"/>
      <c r="K38" s="401"/>
      <c r="L38" s="401"/>
      <c r="M38" s="401"/>
      <c r="N38" s="401"/>
    </row>
    <row r="39" spans="1:14" s="403" customFormat="1" ht="15.75" hidden="1" customHeight="1">
      <c r="A39" s="401" t="s">
        <v>240</v>
      </c>
      <c r="B39" s="401"/>
      <c r="C39" s="401"/>
      <c r="D39" s="401"/>
      <c r="E39" s="401"/>
      <c r="F39" s="401"/>
      <c r="G39" s="401"/>
      <c r="H39" s="401"/>
      <c r="I39" s="401"/>
      <c r="J39" s="401"/>
      <c r="K39" s="401"/>
      <c r="L39" s="401"/>
      <c r="M39" s="401"/>
      <c r="N39" s="401"/>
    </row>
    <row r="40" spans="1:14" s="403" customFormat="1" ht="15.75" hidden="1" customHeight="1">
      <c r="A40" s="401" t="s">
        <v>154</v>
      </c>
      <c r="B40" s="401"/>
      <c r="C40" s="401"/>
      <c r="D40" s="401"/>
      <c r="E40" s="401"/>
      <c r="F40" s="401"/>
      <c r="G40" s="401"/>
      <c r="H40" s="401"/>
      <c r="I40" s="401"/>
      <c r="J40" s="401"/>
      <c r="K40" s="401"/>
      <c r="L40" s="401"/>
      <c r="M40" s="401"/>
      <c r="N40" s="401"/>
    </row>
    <row r="41" spans="1:14" s="403" customFormat="1" ht="15.75" hidden="1" customHeight="1">
      <c r="A41" s="437" t="s">
        <v>360</v>
      </c>
      <c r="B41" s="437"/>
      <c r="C41" s="437"/>
      <c r="D41" s="437"/>
      <c r="E41" s="437"/>
      <c r="F41" s="437"/>
      <c r="G41" s="437"/>
      <c r="H41" s="437"/>
      <c r="I41" s="437"/>
      <c r="J41" s="437"/>
      <c r="K41" s="437"/>
      <c r="L41" s="437"/>
      <c r="M41" s="437"/>
      <c r="N41" s="437"/>
    </row>
    <row r="42" spans="1:14" s="403" customFormat="1" ht="16.350000000000001" customHeight="1">
      <c r="A42" s="401" t="s">
        <v>378</v>
      </c>
      <c r="B42" s="401"/>
      <c r="C42" s="401"/>
      <c r="D42" s="401"/>
      <c r="E42" s="401"/>
      <c r="F42" s="401"/>
      <c r="G42" s="401"/>
      <c r="H42" s="401"/>
      <c r="I42" s="401"/>
      <c r="J42" s="401"/>
      <c r="K42" s="401"/>
      <c r="L42" s="401"/>
      <c r="M42" s="401"/>
      <c r="N42" s="401"/>
    </row>
    <row r="43" spans="1:14" s="403" customFormat="1" ht="16.350000000000001" customHeight="1">
      <c r="A43" s="401" t="s">
        <v>155</v>
      </c>
      <c r="B43" s="401"/>
      <c r="C43" s="401"/>
      <c r="D43" s="401"/>
      <c r="E43" s="401"/>
      <c r="F43" s="401"/>
      <c r="G43" s="401"/>
      <c r="H43" s="401"/>
      <c r="I43" s="401"/>
      <c r="J43" s="401"/>
      <c r="K43" s="401"/>
      <c r="L43" s="401"/>
      <c r="M43" s="401"/>
      <c r="N43" s="401"/>
    </row>
    <row r="44" spans="1:14" s="403" customFormat="1" ht="16.350000000000001" customHeight="1">
      <c r="A44" s="401" t="s">
        <v>427</v>
      </c>
      <c r="B44" s="401"/>
      <c r="C44" s="401"/>
      <c r="D44" s="401"/>
      <c r="E44" s="401"/>
      <c r="F44" s="401"/>
      <c r="G44" s="401"/>
      <c r="H44" s="401"/>
      <c r="I44" s="401"/>
      <c r="J44" s="401"/>
      <c r="K44" s="401"/>
      <c r="L44" s="401"/>
      <c r="M44" s="401"/>
      <c r="N44" s="401"/>
    </row>
    <row r="45" spans="1:14" s="403" customFormat="1" ht="16.350000000000001" customHeight="1">
      <c r="A45" s="401" t="s">
        <v>156</v>
      </c>
      <c r="B45" s="401"/>
      <c r="C45" s="401"/>
      <c r="D45" s="401"/>
      <c r="E45" s="401"/>
      <c r="F45" s="401"/>
      <c r="G45" s="401"/>
      <c r="H45" s="401"/>
      <c r="I45" s="401"/>
      <c r="J45" s="401"/>
      <c r="K45" s="401"/>
      <c r="L45" s="401"/>
      <c r="M45" s="401"/>
      <c r="N45" s="401"/>
    </row>
    <row r="46" spans="1:14" s="403" customFormat="1" ht="16.350000000000001" customHeight="1">
      <c r="A46" s="401" t="s">
        <v>428</v>
      </c>
      <c r="B46" s="401"/>
      <c r="C46" s="401"/>
      <c r="D46" s="401"/>
      <c r="E46" s="401"/>
      <c r="F46" s="401"/>
      <c r="G46" s="401"/>
      <c r="H46" s="401"/>
      <c r="I46" s="401"/>
      <c r="J46" s="401"/>
      <c r="K46" s="401"/>
      <c r="L46" s="401"/>
      <c r="M46" s="401"/>
      <c r="N46" s="401"/>
    </row>
    <row r="47" spans="1:14" ht="15.75" customHeight="1">
      <c r="A47" s="144"/>
      <c r="B47" s="144"/>
      <c r="C47" s="144"/>
      <c r="D47" s="144"/>
      <c r="E47" s="144"/>
      <c r="F47" s="144"/>
      <c r="G47" s="144"/>
      <c r="H47" s="144"/>
      <c r="I47" s="144"/>
      <c r="J47" s="144"/>
      <c r="K47" s="400"/>
      <c r="L47" s="144"/>
      <c r="M47" s="400"/>
      <c r="N47" s="144"/>
    </row>
    <row r="48" spans="1:14" s="403" customFormat="1" ht="16.350000000000001" customHeight="1">
      <c r="A48" s="401"/>
      <c r="B48" s="401"/>
      <c r="C48" s="401"/>
      <c r="D48" s="401"/>
      <c r="E48" s="401"/>
      <c r="F48" s="401"/>
      <c r="G48" s="401"/>
      <c r="H48" s="401"/>
      <c r="I48" s="401"/>
      <c r="J48" s="401"/>
      <c r="K48" s="401"/>
      <c r="L48" s="401"/>
      <c r="M48" s="401"/>
      <c r="N48" s="401"/>
    </row>
    <row r="49" spans="1:14" s="403" customFormat="1" ht="16.350000000000001" customHeight="1">
      <c r="A49" s="401"/>
      <c r="B49" s="401"/>
      <c r="C49" s="401"/>
      <c r="D49" s="401"/>
      <c r="E49" s="401"/>
      <c r="F49" s="401"/>
      <c r="G49" s="401"/>
      <c r="H49" s="401"/>
      <c r="I49" s="401"/>
      <c r="J49" s="401"/>
      <c r="K49" s="401"/>
      <c r="L49" s="401"/>
      <c r="M49" s="401"/>
      <c r="N49" s="401"/>
    </row>
    <row r="50" spans="1:14" s="403" customFormat="1" ht="16.350000000000001" customHeight="1">
      <c r="A50" s="401"/>
      <c r="B50" s="401"/>
      <c r="C50" s="401"/>
      <c r="D50" s="401"/>
      <c r="E50" s="401"/>
      <c r="F50" s="401"/>
      <c r="G50" s="401"/>
      <c r="H50" s="401"/>
      <c r="I50" s="401"/>
      <c r="J50" s="401"/>
      <c r="K50" s="401"/>
      <c r="L50" s="401"/>
      <c r="M50" s="401"/>
      <c r="N50" s="401"/>
    </row>
    <row r="51" spans="1:14" s="403" customFormat="1" ht="16.350000000000001" customHeight="1">
      <c r="A51" s="401"/>
      <c r="B51" s="401"/>
      <c r="C51" s="401"/>
      <c r="D51" s="401"/>
      <c r="E51" s="401"/>
      <c r="F51" s="401"/>
      <c r="G51" s="401"/>
      <c r="H51" s="401"/>
      <c r="I51" s="401"/>
      <c r="J51" s="401"/>
      <c r="K51" s="401"/>
      <c r="L51" s="401"/>
      <c r="M51" s="401"/>
      <c r="N51" s="401"/>
    </row>
    <row r="52" spans="1:14" s="403" customFormat="1" ht="16.350000000000001" customHeight="1">
      <c r="A52" s="401"/>
      <c r="B52" s="401"/>
      <c r="C52" s="401"/>
      <c r="D52" s="401"/>
      <c r="E52" s="401"/>
      <c r="F52" s="401"/>
      <c r="G52" s="401"/>
      <c r="H52" s="401"/>
      <c r="I52" s="401"/>
      <c r="J52" s="401"/>
      <c r="K52" s="401"/>
      <c r="L52" s="401"/>
      <c r="M52" s="401"/>
      <c r="N52" s="401"/>
    </row>
    <row r="53" spans="1:14" s="403" customFormat="1" ht="16.350000000000001" customHeight="1">
      <c r="A53" s="401"/>
      <c r="B53" s="401"/>
      <c r="C53" s="401"/>
      <c r="D53" s="401"/>
      <c r="E53" s="401"/>
      <c r="F53" s="401"/>
      <c r="G53" s="401"/>
      <c r="H53" s="401"/>
      <c r="I53" s="401"/>
      <c r="J53" s="401"/>
      <c r="K53" s="401"/>
      <c r="L53" s="401"/>
      <c r="M53" s="401"/>
      <c r="N53" s="401"/>
    </row>
    <row r="54" spans="1:14" s="403" customFormat="1" ht="16.350000000000001" customHeight="1">
      <c r="A54" s="401"/>
      <c r="B54" s="401"/>
      <c r="C54" s="401"/>
      <c r="D54" s="401"/>
      <c r="E54" s="401"/>
      <c r="F54" s="401"/>
      <c r="G54" s="401"/>
      <c r="H54" s="401"/>
      <c r="I54" s="401"/>
      <c r="J54" s="401"/>
      <c r="K54" s="401"/>
      <c r="L54" s="401"/>
      <c r="M54" s="401"/>
      <c r="N54" s="401"/>
    </row>
    <row r="55" spans="1:14" s="403" customFormat="1" ht="16.350000000000001" customHeight="1">
      <c r="A55" s="401"/>
      <c r="B55" s="401"/>
      <c r="C55" s="401"/>
      <c r="D55" s="401"/>
      <c r="E55" s="401"/>
      <c r="F55" s="401"/>
      <c r="G55" s="401"/>
      <c r="H55" s="401"/>
      <c r="I55" s="401"/>
      <c r="J55" s="401"/>
      <c r="K55" s="401"/>
      <c r="L55" s="401"/>
      <c r="M55" s="401"/>
      <c r="N55" s="401"/>
    </row>
    <row r="56" spans="1:14" s="403" customFormat="1" ht="16.350000000000001" customHeight="1">
      <c r="A56" s="401"/>
      <c r="B56" s="401"/>
      <c r="C56" s="401"/>
      <c r="D56" s="401"/>
      <c r="E56" s="401"/>
      <c r="F56" s="401"/>
      <c r="G56" s="401"/>
      <c r="H56" s="401"/>
      <c r="I56" s="401"/>
      <c r="J56" s="401"/>
      <c r="K56" s="401"/>
      <c r="L56" s="401"/>
      <c r="M56" s="401"/>
      <c r="N56" s="401"/>
    </row>
    <row r="57" spans="1:14" s="403" customFormat="1" ht="16.350000000000001" customHeight="1">
      <c r="A57" s="401"/>
      <c r="B57" s="401"/>
      <c r="C57" s="401"/>
      <c r="D57" s="401"/>
      <c r="E57" s="401"/>
      <c r="F57" s="401"/>
      <c r="G57" s="401"/>
      <c r="H57" s="401"/>
      <c r="I57" s="401"/>
      <c r="J57" s="401"/>
      <c r="K57" s="401"/>
      <c r="L57" s="401"/>
      <c r="M57" s="401"/>
      <c r="N57" s="401"/>
    </row>
    <row r="58" spans="1:14" s="403" customFormat="1" ht="16.350000000000001" customHeight="1">
      <c r="A58" s="401"/>
      <c r="B58" s="401"/>
      <c r="C58" s="401"/>
      <c r="D58" s="401"/>
      <c r="E58" s="401"/>
      <c r="F58" s="401"/>
      <c r="G58" s="401"/>
      <c r="H58" s="401"/>
      <c r="I58" s="401"/>
      <c r="J58" s="401"/>
      <c r="K58" s="401"/>
      <c r="L58" s="401"/>
      <c r="M58" s="401"/>
      <c r="N58" s="401"/>
    </row>
    <row r="59" spans="1:14" s="403" customFormat="1" ht="16.350000000000001" customHeight="1">
      <c r="A59" s="401"/>
      <c r="B59" s="401"/>
      <c r="C59" s="401"/>
      <c r="D59" s="401"/>
      <c r="E59" s="401"/>
      <c r="F59" s="401"/>
      <c r="G59" s="401"/>
      <c r="H59" s="401"/>
      <c r="I59" s="401"/>
      <c r="J59" s="401"/>
      <c r="K59" s="401"/>
      <c r="L59" s="401"/>
      <c r="M59" s="401"/>
      <c r="N59" s="401"/>
    </row>
    <row r="60" spans="1:14" s="403" customFormat="1" ht="16.350000000000001" customHeight="1">
      <c r="A60" s="401"/>
      <c r="B60" s="401"/>
      <c r="C60" s="401"/>
      <c r="D60" s="401"/>
      <c r="E60" s="401"/>
      <c r="F60" s="401"/>
      <c r="G60" s="401"/>
      <c r="H60" s="401"/>
      <c r="I60" s="401"/>
      <c r="J60" s="401"/>
      <c r="K60" s="401"/>
      <c r="L60" s="401"/>
      <c r="M60" s="401"/>
      <c r="N60" s="401"/>
    </row>
    <row r="61" spans="1:14" s="403" customFormat="1" ht="16.350000000000001" customHeight="1">
      <c r="A61" s="401"/>
      <c r="B61" s="401"/>
      <c r="C61" s="401"/>
      <c r="D61" s="401"/>
      <c r="E61" s="401"/>
      <c r="F61" s="401"/>
      <c r="G61" s="401"/>
      <c r="H61" s="401"/>
      <c r="I61" s="401"/>
      <c r="J61" s="401"/>
      <c r="K61" s="401"/>
      <c r="L61" s="401"/>
      <c r="M61" s="401"/>
      <c r="N61" s="401"/>
    </row>
    <row r="62" spans="1:14" s="403" customFormat="1" ht="16.350000000000001" customHeight="1">
      <c r="A62" s="401"/>
      <c r="B62" s="401"/>
      <c r="C62" s="401"/>
      <c r="D62" s="401"/>
      <c r="E62" s="401"/>
      <c r="F62" s="401"/>
      <c r="G62" s="401"/>
      <c r="H62" s="401"/>
      <c r="I62" s="401"/>
      <c r="J62" s="401"/>
      <c r="K62" s="401"/>
      <c r="L62" s="401"/>
      <c r="M62" s="401"/>
      <c r="N62" s="401"/>
    </row>
    <row r="63" spans="1:14" s="403" customFormat="1" ht="16.350000000000001" customHeight="1">
      <c r="A63" s="401"/>
      <c r="B63" s="401"/>
      <c r="C63" s="401"/>
      <c r="D63" s="401"/>
      <c r="E63" s="401"/>
      <c r="F63" s="401"/>
      <c r="G63" s="401"/>
      <c r="H63" s="401"/>
      <c r="I63" s="401"/>
      <c r="J63" s="401"/>
      <c r="K63" s="401"/>
      <c r="L63" s="401"/>
      <c r="M63" s="401"/>
      <c r="N63" s="401"/>
    </row>
    <row r="64" spans="1:14" s="403" customFormat="1" ht="16.350000000000001" customHeight="1">
      <c r="A64" s="401"/>
      <c r="B64" s="401"/>
      <c r="C64" s="401"/>
      <c r="D64" s="401"/>
      <c r="E64" s="401"/>
      <c r="F64" s="401"/>
      <c r="G64" s="401"/>
      <c r="H64" s="401"/>
      <c r="I64" s="401"/>
      <c r="J64" s="401"/>
      <c r="K64" s="401"/>
      <c r="L64" s="401"/>
      <c r="M64" s="401"/>
      <c r="N64" s="401"/>
    </row>
    <row r="65" spans="1:14" s="403" customFormat="1" ht="16.350000000000001" customHeight="1">
      <c r="A65" s="401"/>
      <c r="B65" s="401"/>
      <c r="C65" s="401"/>
      <c r="D65" s="401"/>
      <c r="E65" s="401"/>
      <c r="F65" s="401"/>
      <c r="G65" s="401"/>
      <c r="H65" s="401"/>
      <c r="I65" s="401"/>
      <c r="J65" s="401"/>
      <c r="K65" s="401"/>
      <c r="L65" s="401"/>
      <c r="M65" s="401"/>
      <c r="N65" s="401"/>
    </row>
    <row r="66" spans="1:14" s="308" customFormat="1" ht="3" customHeight="1">
      <c r="A66" s="171"/>
      <c r="B66" s="404"/>
      <c r="C66" s="171"/>
      <c r="D66" s="171"/>
      <c r="E66" s="405"/>
      <c r="F66" s="405"/>
      <c r="G66" s="405"/>
      <c r="H66" s="171"/>
      <c r="I66" s="171"/>
      <c r="J66" s="171"/>
      <c r="K66" s="406"/>
      <c r="L66" s="171"/>
      <c r="M66" s="400"/>
      <c r="N66" s="171"/>
    </row>
    <row r="67" spans="1:14" ht="48" customHeight="1">
      <c r="A67" s="144"/>
      <c r="B67" s="144"/>
      <c r="C67" s="144"/>
      <c r="D67" s="144"/>
      <c r="E67" s="144"/>
      <c r="F67" s="144"/>
      <c r="G67" s="144"/>
      <c r="H67" s="144"/>
      <c r="I67" s="144"/>
      <c r="J67" s="144"/>
      <c r="K67" s="400"/>
      <c r="L67" s="144"/>
      <c r="M67" s="400"/>
      <c r="N67" s="144"/>
    </row>
    <row r="68" spans="1:14" ht="48" customHeight="1">
      <c r="A68" s="144"/>
      <c r="B68" s="144"/>
      <c r="C68" s="144"/>
      <c r="D68" s="144"/>
      <c r="E68" s="144"/>
      <c r="F68" s="144"/>
      <c r="G68" s="144"/>
      <c r="H68" s="144"/>
      <c r="I68" s="144"/>
      <c r="J68" s="144"/>
      <c r="K68" s="400"/>
      <c r="L68" s="144"/>
      <c r="M68" s="400"/>
      <c r="N68" s="144"/>
    </row>
    <row r="69" spans="1:14" ht="48" customHeight="1">
      <c r="A69" s="144"/>
      <c r="B69" s="144"/>
      <c r="C69" s="144"/>
      <c r="D69" s="144"/>
      <c r="E69" s="144"/>
      <c r="F69" s="144"/>
      <c r="G69" s="144"/>
      <c r="H69" s="144"/>
      <c r="I69" s="144"/>
      <c r="J69" s="144"/>
      <c r="K69" s="400"/>
      <c r="L69" s="144"/>
      <c r="M69" s="400"/>
      <c r="N69" s="144"/>
    </row>
    <row r="70" spans="1:14" ht="48" customHeight="1">
      <c r="A70" s="144"/>
      <c r="B70" s="144"/>
      <c r="C70" s="144"/>
      <c r="D70" s="144"/>
      <c r="E70" s="144"/>
      <c r="F70" s="144"/>
      <c r="G70" s="144"/>
      <c r="H70" s="144"/>
      <c r="I70" s="144"/>
      <c r="J70" s="144"/>
      <c r="K70" s="400"/>
      <c r="L70" s="144"/>
      <c r="M70" s="400"/>
      <c r="N70" s="144"/>
    </row>
    <row r="71" spans="1:14" ht="48" customHeight="1">
      <c r="A71" s="144"/>
      <c r="B71" s="144"/>
      <c r="C71" s="144"/>
      <c r="D71" s="144"/>
      <c r="E71" s="144"/>
      <c r="F71" s="144"/>
      <c r="G71" s="144"/>
      <c r="H71" s="144"/>
      <c r="I71" s="144"/>
      <c r="J71" s="144"/>
      <c r="K71" s="400"/>
      <c r="L71" s="144"/>
      <c r="M71" s="400"/>
      <c r="N71" s="144"/>
    </row>
    <row r="72" spans="1:14" ht="48" customHeight="1">
      <c r="A72" s="144"/>
      <c r="B72" s="144"/>
      <c r="C72" s="144"/>
      <c r="D72" s="144"/>
      <c r="E72" s="144"/>
      <c r="F72" s="144"/>
      <c r="G72" s="144"/>
      <c r="H72" s="144"/>
      <c r="I72" s="144"/>
      <c r="J72" s="144"/>
      <c r="K72" s="400"/>
      <c r="L72" s="144"/>
      <c r="M72" s="400"/>
      <c r="N72" s="144"/>
    </row>
  </sheetData>
  <mergeCells count="2">
    <mergeCell ref="A2:N2"/>
    <mergeCell ref="A4:N4"/>
  </mergeCells>
  <phoneticPr fontId="3"/>
  <printOptions horizontalCentered="1"/>
  <pageMargins left="0.47244094488188981" right="0.39370078740157483" top="0.78740157480314965" bottom="0.19685039370078741" header="0.51181102362204722" footer="0.51181102362204722"/>
  <pageSetup paperSize="9" fitToHeight="0" orientation="landscape" blackAndWhite="1" r:id="rId1"/>
  <headerFooter alignWithMargins="0"/>
  <rowBreaks count="1" manualBreakCount="1">
    <brk id="34" max="52"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U39"/>
  <sheetViews>
    <sheetView showGridLines="0" view="pageBreakPreview" zoomScale="90" zoomScaleNormal="100" zoomScaleSheetLayoutView="90" zoomScalePageLayoutView="70" workbookViewId="0">
      <selection activeCell="R19" sqref="R19"/>
    </sheetView>
  </sheetViews>
  <sheetFormatPr defaultRowHeight="13.5"/>
  <cols>
    <col min="1" max="1" width="3.125" style="196" customWidth="1"/>
    <col min="2" max="2" width="3.625" style="196" customWidth="1"/>
    <col min="3" max="5" width="2.625" style="196" customWidth="1"/>
    <col min="6" max="6" width="24.375" style="196" customWidth="1"/>
    <col min="7" max="7" width="3.25" style="196" customWidth="1"/>
    <col min="8" max="8" width="9.375" style="196" customWidth="1"/>
    <col min="9" max="9" width="2.875" style="397" customWidth="1"/>
    <col min="10" max="10" width="4.625" style="398" customWidth="1"/>
    <col min="11" max="11" width="2.875" style="399" customWidth="1"/>
    <col min="12" max="12" width="4.625" style="397" customWidth="1"/>
    <col min="13" max="13" width="13.625" style="196" customWidth="1"/>
    <col min="14" max="14" width="9.125" style="399" customWidth="1"/>
    <col min="15" max="15" width="4.625" style="397" customWidth="1"/>
    <col min="16" max="16" width="13.625" style="196" customWidth="1"/>
    <col min="17" max="17" width="9.125" style="399" customWidth="1"/>
    <col min="18" max="18" width="4.625" style="397" customWidth="1"/>
    <col min="19" max="19" width="13.625" style="196" customWidth="1"/>
    <col min="20" max="20" width="9.875" style="399" customWidth="1"/>
    <col min="21" max="264" width="9" style="153"/>
    <col min="265" max="265" width="8.125" style="153" customWidth="1"/>
    <col min="266" max="266" width="4" style="153" customWidth="1"/>
    <col min="267" max="267" width="2.5" style="153" customWidth="1"/>
    <col min="268" max="268" width="3.5" style="153" customWidth="1"/>
    <col min="269" max="273" width="19" style="153" customWidth="1"/>
    <col min="274" max="274" width="18.625" style="153" customWidth="1"/>
    <col min="275" max="275" width="5" style="153" customWidth="1"/>
    <col min="276" max="276" width="8.125" style="153" customWidth="1"/>
    <col min="277" max="520" width="9" style="153"/>
    <col min="521" max="521" width="8.125" style="153" customWidth="1"/>
    <col min="522" max="522" width="4" style="153" customWidth="1"/>
    <col min="523" max="523" width="2.5" style="153" customWidth="1"/>
    <col min="524" max="524" width="3.5" style="153" customWidth="1"/>
    <col min="525" max="529" width="19" style="153" customWidth="1"/>
    <col min="530" max="530" width="18.625" style="153" customWidth="1"/>
    <col min="531" max="531" width="5" style="153" customWidth="1"/>
    <col min="532" max="532" width="8.125" style="153" customWidth="1"/>
    <col min="533" max="776" width="9" style="153"/>
    <col min="777" max="777" width="8.125" style="153" customWidth="1"/>
    <col min="778" max="778" width="4" style="153" customWidth="1"/>
    <col min="779" max="779" width="2.5" style="153" customWidth="1"/>
    <col min="780" max="780" width="3.5" style="153" customWidth="1"/>
    <col min="781" max="785" width="19" style="153" customWidth="1"/>
    <col min="786" max="786" width="18.625" style="153" customWidth="1"/>
    <col min="787" max="787" width="5" style="153" customWidth="1"/>
    <col min="788" max="788" width="8.125" style="153" customWidth="1"/>
    <col min="789" max="1032" width="9" style="153"/>
    <col min="1033" max="1033" width="8.125" style="153" customWidth="1"/>
    <col min="1034" max="1034" width="4" style="153" customWidth="1"/>
    <col min="1035" max="1035" width="2.5" style="153" customWidth="1"/>
    <col min="1036" max="1036" width="3.5" style="153" customWidth="1"/>
    <col min="1037" max="1041" width="19" style="153" customWidth="1"/>
    <col min="1042" max="1042" width="18.625" style="153" customWidth="1"/>
    <col min="1043" max="1043" width="5" style="153" customWidth="1"/>
    <col min="1044" max="1044" width="8.125" style="153" customWidth="1"/>
    <col min="1045" max="1288" width="9" style="153"/>
    <col min="1289" max="1289" width="8.125" style="153" customWidth="1"/>
    <col min="1290" max="1290" width="4" style="153" customWidth="1"/>
    <col min="1291" max="1291" width="2.5" style="153" customWidth="1"/>
    <col min="1292" max="1292" width="3.5" style="153" customWidth="1"/>
    <col min="1293" max="1297" width="19" style="153" customWidth="1"/>
    <col min="1298" max="1298" width="18.625" style="153" customWidth="1"/>
    <col min="1299" max="1299" width="5" style="153" customWidth="1"/>
    <col min="1300" max="1300" width="8.125" style="153" customWidth="1"/>
    <col min="1301" max="1544" width="9" style="153"/>
    <col min="1545" max="1545" width="8.125" style="153" customWidth="1"/>
    <col min="1546" max="1546" width="4" style="153" customWidth="1"/>
    <col min="1547" max="1547" width="2.5" style="153" customWidth="1"/>
    <col min="1548" max="1548" width="3.5" style="153" customWidth="1"/>
    <col min="1549" max="1553" width="19" style="153" customWidth="1"/>
    <col min="1554" max="1554" width="18.625" style="153" customWidth="1"/>
    <col min="1555" max="1555" width="5" style="153" customWidth="1"/>
    <col min="1556" max="1556" width="8.125" style="153" customWidth="1"/>
    <col min="1557" max="1800" width="9" style="153"/>
    <col min="1801" max="1801" width="8.125" style="153" customWidth="1"/>
    <col min="1802" max="1802" width="4" style="153" customWidth="1"/>
    <col min="1803" max="1803" width="2.5" style="153" customWidth="1"/>
    <col min="1804" max="1804" width="3.5" style="153" customWidth="1"/>
    <col min="1805" max="1809" width="19" style="153" customWidth="1"/>
    <col min="1810" max="1810" width="18.625" style="153" customWidth="1"/>
    <col min="1811" max="1811" width="5" style="153" customWidth="1"/>
    <col min="1812" max="1812" width="8.125" style="153" customWidth="1"/>
    <col min="1813" max="2056" width="9" style="153"/>
    <col min="2057" max="2057" width="8.125" style="153" customWidth="1"/>
    <col min="2058" max="2058" width="4" style="153" customWidth="1"/>
    <col min="2059" max="2059" width="2.5" style="153" customWidth="1"/>
    <col min="2060" max="2060" width="3.5" style="153" customWidth="1"/>
    <col min="2061" max="2065" width="19" style="153" customWidth="1"/>
    <col min="2066" max="2066" width="18.625" style="153" customWidth="1"/>
    <col min="2067" max="2067" width="5" style="153" customWidth="1"/>
    <col min="2068" max="2068" width="8.125" style="153" customWidth="1"/>
    <col min="2069" max="2312" width="9" style="153"/>
    <col min="2313" max="2313" width="8.125" style="153" customWidth="1"/>
    <col min="2314" max="2314" width="4" style="153" customWidth="1"/>
    <col min="2315" max="2315" width="2.5" style="153" customWidth="1"/>
    <col min="2316" max="2316" width="3.5" style="153" customWidth="1"/>
    <col min="2317" max="2321" width="19" style="153" customWidth="1"/>
    <col min="2322" max="2322" width="18.625" style="153" customWidth="1"/>
    <col min="2323" max="2323" width="5" style="153" customWidth="1"/>
    <col min="2324" max="2324" width="8.125" style="153" customWidth="1"/>
    <col min="2325" max="2568" width="9" style="153"/>
    <col min="2569" max="2569" width="8.125" style="153" customWidth="1"/>
    <col min="2570" max="2570" width="4" style="153" customWidth="1"/>
    <col min="2571" max="2571" width="2.5" style="153" customWidth="1"/>
    <col min="2572" max="2572" width="3.5" style="153" customWidth="1"/>
    <col min="2573" max="2577" width="19" style="153" customWidth="1"/>
    <col min="2578" max="2578" width="18.625" style="153" customWidth="1"/>
    <col min="2579" max="2579" width="5" style="153" customWidth="1"/>
    <col min="2580" max="2580" width="8.125" style="153" customWidth="1"/>
    <col min="2581" max="2824" width="9" style="153"/>
    <col min="2825" max="2825" width="8.125" style="153" customWidth="1"/>
    <col min="2826" max="2826" width="4" style="153" customWidth="1"/>
    <col min="2827" max="2827" width="2.5" style="153" customWidth="1"/>
    <col min="2828" max="2828" width="3.5" style="153" customWidth="1"/>
    <col min="2829" max="2833" width="19" style="153" customWidth="1"/>
    <col min="2834" max="2834" width="18.625" style="153" customWidth="1"/>
    <col min="2835" max="2835" width="5" style="153" customWidth="1"/>
    <col min="2836" max="2836" width="8.125" style="153" customWidth="1"/>
    <col min="2837" max="3080" width="9" style="153"/>
    <col min="3081" max="3081" width="8.125" style="153" customWidth="1"/>
    <col min="3082" max="3082" width="4" style="153" customWidth="1"/>
    <col min="3083" max="3083" width="2.5" style="153" customWidth="1"/>
    <col min="3084" max="3084" width="3.5" style="153" customWidth="1"/>
    <col min="3085" max="3089" width="19" style="153" customWidth="1"/>
    <col min="3090" max="3090" width="18.625" style="153" customWidth="1"/>
    <col min="3091" max="3091" width="5" style="153" customWidth="1"/>
    <col min="3092" max="3092" width="8.125" style="153" customWidth="1"/>
    <col min="3093" max="3336" width="9" style="153"/>
    <col min="3337" max="3337" width="8.125" style="153" customWidth="1"/>
    <col min="3338" max="3338" width="4" style="153" customWidth="1"/>
    <col min="3339" max="3339" width="2.5" style="153" customWidth="1"/>
    <col min="3340" max="3340" width="3.5" style="153" customWidth="1"/>
    <col min="3341" max="3345" width="19" style="153" customWidth="1"/>
    <col min="3346" max="3346" width="18.625" style="153" customWidth="1"/>
    <col min="3347" max="3347" width="5" style="153" customWidth="1"/>
    <col min="3348" max="3348" width="8.125" style="153" customWidth="1"/>
    <col min="3349" max="3592" width="9" style="153"/>
    <col min="3593" max="3593" width="8.125" style="153" customWidth="1"/>
    <col min="3594" max="3594" width="4" style="153" customWidth="1"/>
    <col min="3595" max="3595" width="2.5" style="153" customWidth="1"/>
    <col min="3596" max="3596" width="3.5" style="153" customWidth="1"/>
    <col min="3597" max="3601" width="19" style="153" customWidth="1"/>
    <col min="3602" max="3602" width="18.625" style="153" customWidth="1"/>
    <col min="3603" max="3603" width="5" style="153" customWidth="1"/>
    <col min="3604" max="3604" width="8.125" style="153" customWidth="1"/>
    <col min="3605" max="3848" width="9" style="153"/>
    <col min="3849" max="3849" width="8.125" style="153" customWidth="1"/>
    <col min="3850" max="3850" width="4" style="153" customWidth="1"/>
    <col min="3851" max="3851" width="2.5" style="153" customWidth="1"/>
    <col min="3852" max="3852" width="3.5" style="153" customWidth="1"/>
    <col min="3853" max="3857" width="19" style="153" customWidth="1"/>
    <col min="3858" max="3858" width="18.625" style="153" customWidth="1"/>
    <col min="3859" max="3859" width="5" style="153" customWidth="1"/>
    <col min="3860" max="3860" width="8.125" style="153" customWidth="1"/>
    <col min="3861" max="4104" width="9" style="153"/>
    <col min="4105" max="4105" width="8.125" style="153" customWidth="1"/>
    <col min="4106" max="4106" width="4" style="153" customWidth="1"/>
    <col min="4107" max="4107" width="2.5" style="153" customWidth="1"/>
    <col min="4108" max="4108" width="3.5" style="153" customWidth="1"/>
    <col min="4109" max="4113" width="19" style="153" customWidth="1"/>
    <col min="4114" max="4114" width="18.625" style="153" customWidth="1"/>
    <col min="4115" max="4115" width="5" style="153" customWidth="1"/>
    <col min="4116" max="4116" width="8.125" style="153" customWidth="1"/>
    <col min="4117" max="4360" width="9" style="153"/>
    <col min="4361" max="4361" width="8.125" style="153" customWidth="1"/>
    <col min="4362" max="4362" width="4" style="153" customWidth="1"/>
    <col min="4363" max="4363" width="2.5" style="153" customWidth="1"/>
    <col min="4364" max="4364" width="3.5" style="153" customWidth="1"/>
    <col min="4365" max="4369" width="19" style="153" customWidth="1"/>
    <col min="4370" max="4370" width="18.625" style="153" customWidth="1"/>
    <col min="4371" max="4371" width="5" style="153" customWidth="1"/>
    <col min="4372" max="4372" width="8.125" style="153" customWidth="1"/>
    <col min="4373" max="4616" width="9" style="153"/>
    <col min="4617" max="4617" width="8.125" style="153" customWidth="1"/>
    <col min="4618" max="4618" width="4" style="153" customWidth="1"/>
    <col min="4619" max="4619" width="2.5" style="153" customWidth="1"/>
    <col min="4620" max="4620" width="3.5" style="153" customWidth="1"/>
    <col min="4621" max="4625" width="19" style="153" customWidth="1"/>
    <col min="4626" max="4626" width="18.625" style="153" customWidth="1"/>
    <col min="4627" max="4627" width="5" style="153" customWidth="1"/>
    <col min="4628" max="4628" width="8.125" style="153" customWidth="1"/>
    <col min="4629" max="4872" width="9" style="153"/>
    <col min="4873" max="4873" width="8.125" style="153" customWidth="1"/>
    <col min="4874" max="4874" width="4" style="153" customWidth="1"/>
    <col min="4875" max="4875" width="2.5" style="153" customWidth="1"/>
    <col min="4876" max="4876" width="3.5" style="153" customWidth="1"/>
    <col min="4877" max="4881" width="19" style="153" customWidth="1"/>
    <col min="4882" max="4882" width="18.625" style="153" customWidth="1"/>
    <col min="4883" max="4883" width="5" style="153" customWidth="1"/>
    <col min="4884" max="4884" width="8.125" style="153" customWidth="1"/>
    <col min="4885" max="5128" width="9" style="153"/>
    <col min="5129" max="5129" width="8.125" style="153" customWidth="1"/>
    <col min="5130" max="5130" width="4" style="153" customWidth="1"/>
    <col min="5131" max="5131" width="2.5" style="153" customWidth="1"/>
    <col min="5132" max="5132" width="3.5" style="153" customWidth="1"/>
    <col min="5133" max="5137" width="19" style="153" customWidth="1"/>
    <col min="5138" max="5138" width="18.625" style="153" customWidth="1"/>
    <col min="5139" max="5139" width="5" style="153" customWidth="1"/>
    <col min="5140" max="5140" width="8.125" style="153" customWidth="1"/>
    <col min="5141" max="5384" width="9" style="153"/>
    <col min="5385" max="5385" width="8.125" style="153" customWidth="1"/>
    <col min="5386" max="5386" width="4" style="153" customWidth="1"/>
    <col min="5387" max="5387" width="2.5" style="153" customWidth="1"/>
    <col min="5388" max="5388" width="3.5" style="153" customWidth="1"/>
    <col min="5389" max="5393" width="19" style="153" customWidth="1"/>
    <col min="5394" max="5394" width="18.625" style="153" customWidth="1"/>
    <col min="5395" max="5395" width="5" style="153" customWidth="1"/>
    <col min="5396" max="5396" width="8.125" style="153" customWidth="1"/>
    <col min="5397" max="5640" width="9" style="153"/>
    <col min="5641" max="5641" width="8.125" style="153" customWidth="1"/>
    <col min="5642" max="5642" width="4" style="153" customWidth="1"/>
    <col min="5643" max="5643" width="2.5" style="153" customWidth="1"/>
    <col min="5644" max="5644" width="3.5" style="153" customWidth="1"/>
    <col min="5645" max="5649" width="19" style="153" customWidth="1"/>
    <col min="5650" max="5650" width="18.625" style="153" customWidth="1"/>
    <col min="5651" max="5651" width="5" style="153" customWidth="1"/>
    <col min="5652" max="5652" width="8.125" style="153" customWidth="1"/>
    <col min="5653" max="5896" width="9" style="153"/>
    <col min="5897" max="5897" width="8.125" style="153" customWidth="1"/>
    <col min="5898" max="5898" width="4" style="153" customWidth="1"/>
    <col min="5899" max="5899" width="2.5" style="153" customWidth="1"/>
    <col min="5900" max="5900" width="3.5" style="153" customWidth="1"/>
    <col min="5901" max="5905" width="19" style="153" customWidth="1"/>
    <col min="5906" max="5906" width="18.625" style="153" customWidth="1"/>
    <col min="5907" max="5907" width="5" style="153" customWidth="1"/>
    <col min="5908" max="5908" width="8.125" style="153" customWidth="1"/>
    <col min="5909" max="6152" width="9" style="153"/>
    <col min="6153" max="6153" width="8.125" style="153" customWidth="1"/>
    <col min="6154" max="6154" width="4" style="153" customWidth="1"/>
    <col min="6155" max="6155" width="2.5" style="153" customWidth="1"/>
    <col min="6156" max="6156" width="3.5" style="153" customWidth="1"/>
    <col min="6157" max="6161" width="19" style="153" customWidth="1"/>
    <col min="6162" max="6162" width="18.625" style="153" customWidth="1"/>
    <col min="6163" max="6163" width="5" style="153" customWidth="1"/>
    <col min="6164" max="6164" width="8.125" style="153" customWidth="1"/>
    <col min="6165" max="6408" width="9" style="153"/>
    <col min="6409" max="6409" width="8.125" style="153" customWidth="1"/>
    <col min="6410" max="6410" width="4" style="153" customWidth="1"/>
    <col min="6411" max="6411" width="2.5" style="153" customWidth="1"/>
    <col min="6412" max="6412" width="3.5" style="153" customWidth="1"/>
    <col min="6413" max="6417" width="19" style="153" customWidth="1"/>
    <col min="6418" max="6418" width="18.625" style="153" customWidth="1"/>
    <col min="6419" max="6419" width="5" style="153" customWidth="1"/>
    <col min="6420" max="6420" width="8.125" style="153" customWidth="1"/>
    <col min="6421" max="6664" width="9" style="153"/>
    <col min="6665" max="6665" width="8.125" style="153" customWidth="1"/>
    <col min="6666" max="6666" width="4" style="153" customWidth="1"/>
    <col min="6667" max="6667" width="2.5" style="153" customWidth="1"/>
    <col min="6668" max="6668" width="3.5" style="153" customWidth="1"/>
    <col min="6669" max="6673" width="19" style="153" customWidth="1"/>
    <col min="6674" max="6674" width="18.625" style="153" customWidth="1"/>
    <col min="6675" max="6675" width="5" style="153" customWidth="1"/>
    <col min="6676" max="6676" width="8.125" style="153" customWidth="1"/>
    <col min="6677" max="6920" width="9" style="153"/>
    <col min="6921" max="6921" width="8.125" style="153" customWidth="1"/>
    <col min="6922" max="6922" width="4" style="153" customWidth="1"/>
    <col min="6923" max="6923" width="2.5" style="153" customWidth="1"/>
    <col min="6924" max="6924" width="3.5" style="153" customWidth="1"/>
    <col min="6925" max="6929" width="19" style="153" customWidth="1"/>
    <col min="6930" max="6930" width="18.625" style="153" customWidth="1"/>
    <col min="6931" max="6931" width="5" style="153" customWidth="1"/>
    <col min="6932" max="6932" width="8.125" style="153" customWidth="1"/>
    <col min="6933" max="7176" width="9" style="153"/>
    <col min="7177" max="7177" width="8.125" style="153" customWidth="1"/>
    <col min="7178" max="7178" width="4" style="153" customWidth="1"/>
    <col min="7179" max="7179" width="2.5" style="153" customWidth="1"/>
    <col min="7180" max="7180" width="3.5" style="153" customWidth="1"/>
    <col min="7181" max="7185" width="19" style="153" customWidth="1"/>
    <col min="7186" max="7186" width="18.625" style="153" customWidth="1"/>
    <col min="7187" max="7187" width="5" style="153" customWidth="1"/>
    <col min="7188" max="7188" width="8.125" style="153" customWidth="1"/>
    <col min="7189" max="7432" width="9" style="153"/>
    <col min="7433" max="7433" width="8.125" style="153" customWidth="1"/>
    <col min="7434" max="7434" width="4" style="153" customWidth="1"/>
    <col min="7435" max="7435" width="2.5" style="153" customWidth="1"/>
    <col min="7436" max="7436" width="3.5" style="153" customWidth="1"/>
    <col min="7437" max="7441" width="19" style="153" customWidth="1"/>
    <col min="7442" max="7442" width="18.625" style="153" customWidth="1"/>
    <col min="7443" max="7443" width="5" style="153" customWidth="1"/>
    <col min="7444" max="7444" width="8.125" style="153" customWidth="1"/>
    <col min="7445" max="7688" width="9" style="153"/>
    <col min="7689" max="7689" width="8.125" style="153" customWidth="1"/>
    <col min="7690" max="7690" width="4" style="153" customWidth="1"/>
    <col min="7691" max="7691" width="2.5" style="153" customWidth="1"/>
    <col min="7692" max="7692" width="3.5" style="153" customWidth="1"/>
    <col min="7693" max="7697" width="19" style="153" customWidth="1"/>
    <col min="7698" max="7698" width="18.625" style="153" customWidth="1"/>
    <col min="7699" max="7699" width="5" style="153" customWidth="1"/>
    <col min="7700" max="7700" width="8.125" style="153" customWidth="1"/>
    <col min="7701" max="7944" width="9" style="153"/>
    <col min="7945" max="7945" width="8.125" style="153" customWidth="1"/>
    <col min="7946" max="7946" width="4" style="153" customWidth="1"/>
    <col min="7947" max="7947" width="2.5" style="153" customWidth="1"/>
    <col min="7948" max="7948" width="3.5" style="153" customWidth="1"/>
    <col min="7949" max="7953" width="19" style="153" customWidth="1"/>
    <col min="7954" max="7954" width="18.625" style="153" customWidth="1"/>
    <col min="7955" max="7955" width="5" style="153" customWidth="1"/>
    <col min="7956" max="7956" width="8.125" style="153" customWidth="1"/>
    <col min="7957" max="8200" width="9" style="153"/>
    <col min="8201" max="8201" width="8.125" style="153" customWidth="1"/>
    <col min="8202" max="8202" width="4" style="153" customWidth="1"/>
    <col min="8203" max="8203" width="2.5" style="153" customWidth="1"/>
    <col min="8204" max="8204" width="3.5" style="153" customWidth="1"/>
    <col min="8205" max="8209" width="19" style="153" customWidth="1"/>
    <col min="8210" max="8210" width="18.625" style="153" customWidth="1"/>
    <col min="8211" max="8211" width="5" style="153" customWidth="1"/>
    <col min="8212" max="8212" width="8.125" style="153" customWidth="1"/>
    <col min="8213" max="8456" width="9" style="153"/>
    <col min="8457" max="8457" width="8.125" style="153" customWidth="1"/>
    <col min="8458" max="8458" width="4" style="153" customWidth="1"/>
    <col min="8459" max="8459" width="2.5" style="153" customWidth="1"/>
    <col min="8460" max="8460" width="3.5" style="153" customWidth="1"/>
    <col min="8461" max="8465" width="19" style="153" customWidth="1"/>
    <col min="8466" max="8466" width="18.625" style="153" customWidth="1"/>
    <col min="8467" max="8467" width="5" style="153" customWidth="1"/>
    <col min="8468" max="8468" width="8.125" style="153" customWidth="1"/>
    <col min="8469" max="8712" width="9" style="153"/>
    <col min="8713" max="8713" width="8.125" style="153" customWidth="1"/>
    <col min="8714" max="8714" width="4" style="153" customWidth="1"/>
    <col min="8715" max="8715" width="2.5" style="153" customWidth="1"/>
    <col min="8716" max="8716" width="3.5" style="153" customWidth="1"/>
    <col min="8717" max="8721" width="19" style="153" customWidth="1"/>
    <col min="8722" max="8722" width="18.625" style="153" customWidth="1"/>
    <col min="8723" max="8723" width="5" style="153" customWidth="1"/>
    <col min="8724" max="8724" width="8.125" style="153" customWidth="1"/>
    <col min="8725" max="8968" width="9" style="153"/>
    <col min="8969" max="8969" width="8.125" style="153" customWidth="1"/>
    <col min="8970" max="8970" width="4" style="153" customWidth="1"/>
    <col min="8971" max="8971" width="2.5" style="153" customWidth="1"/>
    <col min="8972" max="8972" width="3.5" style="153" customWidth="1"/>
    <col min="8973" max="8977" width="19" style="153" customWidth="1"/>
    <col min="8978" max="8978" width="18.625" style="153" customWidth="1"/>
    <col min="8979" max="8979" width="5" style="153" customWidth="1"/>
    <col min="8980" max="8980" width="8.125" style="153" customWidth="1"/>
    <col min="8981" max="9224" width="9" style="153"/>
    <col min="9225" max="9225" width="8.125" style="153" customWidth="1"/>
    <col min="9226" max="9226" width="4" style="153" customWidth="1"/>
    <col min="9227" max="9227" width="2.5" style="153" customWidth="1"/>
    <col min="9228" max="9228" width="3.5" style="153" customWidth="1"/>
    <col min="9229" max="9233" width="19" style="153" customWidth="1"/>
    <col min="9234" max="9234" width="18.625" style="153" customWidth="1"/>
    <col min="9235" max="9235" width="5" style="153" customWidth="1"/>
    <col min="9236" max="9236" width="8.125" style="153" customWidth="1"/>
    <col min="9237" max="9480" width="9" style="153"/>
    <col min="9481" max="9481" width="8.125" style="153" customWidth="1"/>
    <col min="9482" max="9482" width="4" style="153" customWidth="1"/>
    <col min="9483" max="9483" width="2.5" style="153" customWidth="1"/>
    <col min="9484" max="9484" width="3.5" style="153" customWidth="1"/>
    <col min="9485" max="9489" width="19" style="153" customWidth="1"/>
    <col min="9490" max="9490" width="18.625" style="153" customWidth="1"/>
    <col min="9491" max="9491" width="5" style="153" customWidth="1"/>
    <col min="9492" max="9492" width="8.125" style="153" customWidth="1"/>
    <col min="9493" max="9736" width="9" style="153"/>
    <col min="9737" max="9737" width="8.125" style="153" customWidth="1"/>
    <col min="9738" max="9738" width="4" style="153" customWidth="1"/>
    <col min="9739" max="9739" width="2.5" style="153" customWidth="1"/>
    <col min="9740" max="9740" width="3.5" style="153" customWidth="1"/>
    <col min="9741" max="9745" width="19" style="153" customWidth="1"/>
    <col min="9746" max="9746" width="18.625" style="153" customWidth="1"/>
    <col min="9747" max="9747" width="5" style="153" customWidth="1"/>
    <col min="9748" max="9748" width="8.125" style="153" customWidth="1"/>
    <col min="9749" max="9992" width="9" style="153"/>
    <col min="9993" max="9993" width="8.125" style="153" customWidth="1"/>
    <col min="9994" max="9994" width="4" style="153" customWidth="1"/>
    <col min="9995" max="9995" width="2.5" style="153" customWidth="1"/>
    <col min="9996" max="9996" width="3.5" style="153" customWidth="1"/>
    <col min="9997" max="10001" width="19" style="153" customWidth="1"/>
    <col min="10002" max="10002" width="18.625" style="153" customWidth="1"/>
    <col min="10003" max="10003" width="5" style="153" customWidth="1"/>
    <col min="10004" max="10004" width="8.125" style="153" customWidth="1"/>
    <col min="10005" max="10248" width="9" style="153"/>
    <col min="10249" max="10249" width="8.125" style="153" customWidth="1"/>
    <col min="10250" max="10250" width="4" style="153" customWidth="1"/>
    <col min="10251" max="10251" width="2.5" style="153" customWidth="1"/>
    <col min="10252" max="10252" width="3.5" style="153" customWidth="1"/>
    <col min="10253" max="10257" width="19" style="153" customWidth="1"/>
    <col min="10258" max="10258" width="18.625" style="153" customWidth="1"/>
    <col min="10259" max="10259" width="5" style="153" customWidth="1"/>
    <col min="10260" max="10260" width="8.125" style="153" customWidth="1"/>
    <col min="10261" max="10504" width="9" style="153"/>
    <col min="10505" max="10505" width="8.125" style="153" customWidth="1"/>
    <col min="10506" max="10506" width="4" style="153" customWidth="1"/>
    <col min="10507" max="10507" width="2.5" style="153" customWidth="1"/>
    <col min="10508" max="10508" width="3.5" style="153" customWidth="1"/>
    <col min="10509" max="10513" width="19" style="153" customWidth="1"/>
    <col min="10514" max="10514" width="18.625" style="153" customWidth="1"/>
    <col min="10515" max="10515" width="5" style="153" customWidth="1"/>
    <col min="10516" max="10516" width="8.125" style="153" customWidth="1"/>
    <col min="10517" max="10760" width="9" style="153"/>
    <col min="10761" max="10761" width="8.125" style="153" customWidth="1"/>
    <col min="10762" max="10762" width="4" style="153" customWidth="1"/>
    <col min="10763" max="10763" width="2.5" style="153" customWidth="1"/>
    <col min="10764" max="10764" width="3.5" style="153" customWidth="1"/>
    <col min="10765" max="10769" width="19" style="153" customWidth="1"/>
    <col min="10770" max="10770" width="18.625" style="153" customWidth="1"/>
    <col min="10771" max="10771" width="5" style="153" customWidth="1"/>
    <col min="10772" max="10772" width="8.125" style="153" customWidth="1"/>
    <col min="10773" max="11016" width="9" style="153"/>
    <col min="11017" max="11017" width="8.125" style="153" customWidth="1"/>
    <col min="11018" max="11018" width="4" style="153" customWidth="1"/>
    <col min="11019" max="11019" width="2.5" style="153" customWidth="1"/>
    <col min="11020" max="11020" width="3.5" style="153" customWidth="1"/>
    <col min="11021" max="11025" width="19" style="153" customWidth="1"/>
    <col min="11026" max="11026" width="18.625" style="153" customWidth="1"/>
    <col min="11027" max="11027" width="5" style="153" customWidth="1"/>
    <col min="11028" max="11028" width="8.125" style="153" customWidth="1"/>
    <col min="11029" max="11272" width="9" style="153"/>
    <col min="11273" max="11273" width="8.125" style="153" customWidth="1"/>
    <col min="11274" max="11274" width="4" style="153" customWidth="1"/>
    <col min="11275" max="11275" width="2.5" style="153" customWidth="1"/>
    <col min="11276" max="11276" width="3.5" style="153" customWidth="1"/>
    <col min="11277" max="11281" width="19" style="153" customWidth="1"/>
    <col min="11282" max="11282" width="18.625" style="153" customWidth="1"/>
    <col min="11283" max="11283" width="5" style="153" customWidth="1"/>
    <col min="11284" max="11284" width="8.125" style="153" customWidth="1"/>
    <col min="11285" max="11528" width="9" style="153"/>
    <col min="11529" max="11529" width="8.125" style="153" customWidth="1"/>
    <col min="11530" max="11530" width="4" style="153" customWidth="1"/>
    <col min="11531" max="11531" width="2.5" style="153" customWidth="1"/>
    <col min="11532" max="11532" width="3.5" style="153" customWidth="1"/>
    <col min="11533" max="11537" width="19" style="153" customWidth="1"/>
    <col min="11538" max="11538" width="18.625" style="153" customWidth="1"/>
    <col min="11539" max="11539" width="5" style="153" customWidth="1"/>
    <col min="11540" max="11540" width="8.125" style="153" customWidth="1"/>
    <col min="11541" max="11784" width="9" style="153"/>
    <col min="11785" max="11785" width="8.125" style="153" customWidth="1"/>
    <col min="11786" max="11786" width="4" style="153" customWidth="1"/>
    <col min="11787" max="11787" width="2.5" style="153" customWidth="1"/>
    <col min="11788" max="11788" width="3.5" style="153" customWidth="1"/>
    <col min="11789" max="11793" width="19" style="153" customWidth="1"/>
    <col min="11794" max="11794" width="18.625" style="153" customWidth="1"/>
    <col min="11795" max="11795" width="5" style="153" customWidth="1"/>
    <col min="11796" max="11796" width="8.125" style="153" customWidth="1"/>
    <col min="11797" max="12040" width="9" style="153"/>
    <col min="12041" max="12041" width="8.125" style="153" customWidth="1"/>
    <col min="12042" max="12042" width="4" style="153" customWidth="1"/>
    <col min="12043" max="12043" width="2.5" style="153" customWidth="1"/>
    <col min="12044" max="12044" width="3.5" style="153" customWidth="1"/>
    <col min="12045" max="12049" width="19" style="153" customWidth="1"/>
    <col min="12050" max="12050" width="18.625" style="153" customWidth="1"/>
    <col min="12051" max="12051" width="5" style="153" customWidth="1"/>
    <col min="12052" max="12052" width="8.125" style="153" customWidth="1"/>
    <col min="12053" max="12296" width="9" style="153"/>
    <col min="12297" max="12297" width="8.125" style="153" customWidth="1"/>
    <col min="12298" max="12298" width="4" style="153" customWidth="1"/>
    <col min="12299" max="12299" width="2.5" style="153" customWidth="1"/>
    <col min="12300" max="12300" width="3.5" style="153" customWidth="1"/>
    <col min="12301" max="12305" width="19" style="153" customWidth="1"/>
    <col min="12306" max="12306" width="18.625" style="153" customWidth="1"/>
    <col min="12307" max="12307" width="5" style="153" customWidth="1"/>
    <col min="12308" max="12308" width="8.125" style="153" customWidth="1"/>
    <col min="12309" max="12552" width="9" style="153"/>
    <col min="12553" max="12553" width="8.125" style="153" customWidth="1"/>
    <col min="12554" max="12554" width="4" style="153" customWidth="1"/>
    <col min="12555" max="12555" width="2.5" style="153" customWidth="1"/>
    <col min="12556" max="12556" width="3.5" style="153" customWidth="1"/>
    <col min="12557" max="12561" width="19" style="153" customWidth="1"/>
    <col min="12562" max="12562" width="18.625" style="153" customWidth="1"/>
    <col min="12563" max="12563" width="5" style="153" customWidth="1"/>
    <col min="12564" max="12564" width="8.125" style="153" customWidth="1"/>
    <col min="12565" max="12808" width="9" style="153"/>
    <col min="12809" max="12809" width="8.125" style="153" customWidth="1"/>
    <col min="12810" max="12810" width="4" style="153" customWidth="1"/>
    <col min="12811" max="12811" width="2.5" style="153" customWidth="1"/>
    <col min="12812" max="12812" width="3.5" style="153" customWidth="1"/>
    <col min="12813" max="12817" width="19" style="153" customWidth="1"/>
    <col min="12818" max="12818" width="18.625" style="153" customWidth="1"/>
    <col min="12819" max="12819" width="5" style="153" customWidth="1"/>
    <col min="12820" max="12820" width="8.125" style="153" customWidth="1"/>
    <col min="12821" max="13064" width="9" style="153"/>
    <col min="13065" max="13065" width="8.125" style="153" customWidth="1"/>
    <col min="13066" max="13066" width="4" style="153" customWidth="1"/>
    <col min="13067" max="13067" width="2.5" style="153" customWidth="1"/>
    <col min="13068" max="13068" width="3.5" style="153" customWidth="1"/>
    <col min="13069" max="13073" width="19" style="153" customWidth="1"/>
    <col min="13074" max="13074" width="18.625" style="153" customWidth="1"/>
    <col min="13075" max="13075" width="5" style="153" customWidth="1"/>
    <col min="13076" max="13076" width="8.125" style="153" customWidth="1"/>
    <col min="13077" max="13320" width="9" style="153"/>
    <col min="13321" max="13321" width="8.125" style="153" customWidth="1"/>
    <col min="13322" max="13322" width="4" style="153" customWidth="1"/>
    <col min="13323" max="13323" width="2.5" style="153" customWidth="1"/>
    <col min="13324" max="13324" width="3.5" style="153" customWidth="1"/>
    <col min="13325" max="13329" width="19" style="153" customWidth="1"/>
    <col min="13330" max="13330" width="18.625" style="153" customWidth="1"/>
    <col min="13331" max="13331" width="5" style="153" customWidth="1"/>
    <col min="13332" max="13332" width="8.125" style="153" customWidth="1"/>
    <col min="13333" max="13576" width="9" style="153"/>
    <col min="13577" max="13577" width="8.125" style="153" customWidth="1"/>
    <col min="13578" max="13578" width="4" style="153" customWidth="1"/>
    <col min="13579" max="13579" width="2.5" style="153" customWidth="1"/>
    <col min="13580" max="13580" width="3.5" style="153" customWidth="1"/>
    <col min="13581" max="13585" width="19" style="153" customWidth="1"/>
    <col min="13586" max="13586" width="18.625" style="153" customWidth="1"/>
    <col min="13587" max="13587" width="5" style="153" customWidth="1"/>
    <col min="13588" max="13588" width="8.125" style="153" customWidth="1"/>
    <col min="13589" max="13832" width="9" style="153"/>
    <col min="13833" max="13833" width="8.125" style="153" customWidth="1"/>
    <col min="13834" max="13834" width="4" style="153" customWidth="1"/>
    <col min="13835" max="13835" width="2.5" style="153" customWidth="1"/>
    <col min="13836" max="13836" width="3.5" style="153" customWidth="1"/>
    <col min="13837" max="13841" width="19" style="153" customWidth="1"/>
    <col min="13842" max="13842" width="18.625" style="153" customWidth="1"/>
    <col min="13843" max="13843" width="5" style="153" customWidth="1"/>
    <col min="13844" max="13844" width="8.125" style="153" customWidth="1"/>
    <col min="13845" max="14088" width="9" style="153"/>
    <col min="14089" max="14089" width="8.125" style="153" customWidth="1"/>
    <col min="14090" max="14090" width="4" style="153" customWidth="1"/>
    <col min="14091" max="14091" width="2.5" style="153" customWidth="1"/>
    <col min="14092" max="14092" width="3.5" style="153" customWidth="1"/>
    <col min="14093" max="14097" width="19" style="153" customWidth="1"/>
    <col min="14098" max="14098" width="18.625" style="153" customWidth="1"/>
    <col min="14099" max="14099" width="5" style="153" customWidth="1"/>
    <col min="14100" max="14100" width="8.125" style="153" customWidth="1"/>
    <col min="14101" max="14344" width="9" style="153"/>
    <col min="14345" max="14345" width="8.125" style="153" customWidth="1"/>
    <col min="14346" max="14346" width="4" style="153" customWidth="1"/>
    <col min="14347" max="14347" width="2.5" style="153" customWidth="1"/>
    <col min="14348" max="14348" width="3.5" style="153" customWidth="1"/>
    <col min="14349" max="14353" width="19" style="153" customWidth="1"/>
    <col min="14354" max="14354" width="18.625" style="153" customWidth="1"/>
    <col min="14355" max="14355" width="5" style="153" customWidth="1"/>
    <col min="14356" max="14356" width="8.125" style="153" customWidth="1"/>
    <col min="14357" max="14600" width="9" style="153"/>
    <col min="14601" max="14601" width="8.125" style="153" customWidth="1"/>
    <col min="14602" max="14602" width="4" style="153" customWidth="1"/>
    <col min="14603" max="14603" width="2.5" style="153" customWidth="1"/>
    <col min="14604" max="14604" width="3.5" style="153" customWidth="1"/>
    <col min="14605" max="14609" width="19" style="153" customWidth="1"/>
    <col min="14610" max="14610" width="18.625" style="153" customWidth="1"/>
    <col min="14611" max="14611" width="5" style="153" customWidth="1"/>
    <col min="14612" max="14612" width="8.125" style="153" customWidth="1"/>
    <col min="14613" max="14856" width="9" style="153"/>
    <col min="14857" max="14857" width="8.125" style="153" customWidth="1"/>
    <col min="14858" max="14858" width="4" style="153" customWidth="1"/>
    <col min="14859" max="14859" width="2.5" style="153" customWidth="1"/>
    <col min="14860" max="14860" width="3.5" style="153" customWidth="1"/>
    <col min="14861" max="14865" width="19" style="153" customWidth="1"/>
    <col min="14866" max="14866" width="18.625" style="153" customWidth="1"/>
    <col min="14867" max="14867" width="5" style="153" customWidth="1"/>
    <col min="14868" max="14868" width="8.125" style="153" customWidth="1"/>
    <col min="14869" max="15112" width="9" style="153"/>
    <col min="15113" max="15113" width="8.125" style="153" customWidth="1"/>
    <col min="15114" max="15114" width="4" style="153" customWidth="1"/>
    <col min="15115" max="15115" width="2.5" style="153" customWidth="1"/>
    <col min="15116" max="15116" width="3.5" style="153" customWidth="1"/>
    <col min="15117" max="15121" width="19" style="153" customWidth="1"/>
    <col min="15122" max="15122" width="18.625" style="153" customWidth="1"/>
    <col min="15123" max="15123" width="5" style="153" customWidth="1"/>
    <col min="15124" max="15124" width="8.125" style="153" customWidth="1"/>
    <col min="15125" max="15368" width="9" style="153"/>
    <col min="15369" max="15369" width="8.125" style="153" customWidth="1"/>
    <col min="15370" max="15370" width="4" style="153" customWidth="1"/>
    <col min="15371" max="15371" width="2.5" style="153" customWidth="1"/>
    <col min="15372" max="15372" width="3.5" style="153" customWidth="1"/>
    <col min="15373" max="15377" width="19" style="153" customWidth="1"/>
    <col min="15378" max="15378" width="18.625" style="153" customWidth="1"/>
    <col min="15379" max="15379" width="5" style="153" customWidth="1"/>
    <col min="15380" max="15380" width="8.125" style="153" customWidth="1"/>
    <col min="15381" max="15624" width="9" style="153"/>
    <col min="15625" max="15625" width="8.125" style="153" customWidth="1"/>
    <col min="15626" max="15626" width="4" style="153" customWidth="1"/>
    <col min="15627" max="15627" width="2.5" style="153" customWidth="1"/>
    <col min="15628" max="15628" width="3.5" style="153" customWidth="1"/>
    <col min="15629" max="15633" width="19" style="153" customWidth="1"/>
    <col min="15634" max="15634" width="18.625" style="153" customWidth="1"/>
    <col min="15635" max="15635" width="5" style="153" customWidth="1"/>
    <col min="15636" max="15636" width="8.125" style="153" customWidth="1"/>
    <col min="15637" max="15880" width="9" style="153"/>
    <col min="15881" max="15881" width="8.125" style="153" customWidth="1"/>
    <col min="15882" max="15882" width="4" style="153" customWidth="1"/>
    <col min="15883" max="15883" width="2.5" style="153" customWidth="1"/>
    <col min="15884" max="15884" width="3.5" style="153" customWidth="1"/>
    <col min="15885" max="15889" width="19" style="153" customWidth="1"/>
    <col min="15890" max="15890" width="18.625" style="153" customWidth="1"/>
    <col min="15891" max="15891" width="5" style="153" customWidth="1"/>
    <col min="15892" max="15892" width="8.125" style="153" customWidth="1"/>
    <col min="15893" max="16136" width="9" style="153"/>
    <col min="16137" max="16137" width="8.125" style="153" customWidth="1"/>
    <col min="16138" max="16138" width="4" style="153" customWidth="1"/>
    <col min="16139" max="16139" width="2.5" style="153" customWidth="1"/>
    <col min="16140" max="16140" width="3.5" style="153" customWidth="1"/>
    <col min="16141" max="16145" width="19" style="153" customWidth="1"/>
    <col min="16146" max="16146" width="18.625" style="153" customWidth="1"/>
    <col min="16147" max="16147" width="5" style="153" customWidth="1"/>
    <col min="16148" max="16148" width="8.125" style="153" customWidth="1"/>
    <col min="16149" max="16384" width="9" style="153"/>
  </cols>
  <sheetData>
    <row r="1" spans="1:20" s="8" customFormat="1" ht="34.5" customHeight="1">
      <c r="A1" s="1032" t="s">
        <v>412</v>
      </c>
      <c r="B1" s="1033"/>
      <c r="C1" s="1033"/>
      <c r="D1" s="1033"/>
      <c r="E1" s="1033"/>
      <c r="F1" s="1033"/>
      <c r="G1" s="1033"/>
      <c r="H1" s="1033"/>
      <c r="I1" s="1033"/>
      <c r="J1" s="1033"/>
      <c r="K1" s="1033"/>
      <c r="L1" s="1033"/>
      <c r="M1" s="1033"/>
      <c r="N1" s="1033"/>
      <c r="O1" s="1033"/>
      <c r="P1" s="1033"/>
      <c r="Q1" s="1033"/>
      <c r="R1" s="1033"/>
      <c r="S1" s="1033"/>
      <c r="T1" s="1034"/>
    </row>
    <row r="2" spans="1:20" s="8" customFormat="1" ht="15" customHeight="1">
      <c r="A2" s="1035" t="s">
        <v>410</v>
      </c>
      <c r="B2" s="1036"/>
      <c r="C2" s="1036"/>
      <c r="D2" s="1036"/>
      <c r="E2" s="1036"/>
      <c r="F2" s="1036"/>
      <c r="G2" s="1036"/>
      <c r="H2" s="1036"/>
      <c r="I2" s="1036"/>
      <c r="J2" s="1036"/>
      <c r="K2" s="1036"/>
      <c r="L2" s="1036"/>
      <c r="M2" s="1036"/>
      <c r="N2" s="1036"/>
      <c r="O2" s="1036"/>
      <c r="P2" s="1036"/>
      <c r="Q2" s="1036"/>
      <c r="R2" s="1036"/>
      <c r="S2" s="1036"/>
      <c r="T2" s="1037"/>
    </row>
    <row r="3" spans="1:20" s="148" customFormat="1" ht="17.25" customHeight="1">
      <c r="A3" s="143"/>
      <c r="B3" s="144"/>
      <c r="C3" s="144"/>
      <c r="D3" s="145"/>
      <c r="E3" s="145"/>
      <c r="F3" s="145"/>
      <c r="G3" s="145"/>
      <c r="H3" s="145"/>
      <c r="I3" s="315"/>
      <c r="J3" s="315"/>
      <c r="K3" s="316"/>
      <c r="L3" s="315"/>
      <c r="M3" s="145"/>
      <c r="N3" s="316"/>
      <c r="O3" s="315"/>
      <c r="P3" s="145"/>
      <c r="Q3" s="316"/>
      <c r="R3" s="315"/>
      <c r="S3" s="145"/>
      <c r="T3" s="317" t="s">
        <v>15</v>
      </c>
    </row>
    <row r="4" spans="1:20" s="412" customFormat="1" ht="24" customHeight="1">
      <c r="A4" s="409"/>
      <c r="B4" s="410" t="s">
        <v>99</v>
      </c>
      <c r="C4" s="1053" t="s">
        <v>102</v>
      </c>
      <c r="D4" s="1046"/>
      <c r="E4" s="1046"/>
      <c r="F4" s="1046"/>
      <c r="G4" s="320"/>
      <c r="H4" s="320"/>
      <c r="I4" s="326"/>
      <c r="J4" s="326"/>
      <c r="K4" s="327"/>
      <c r="L4" s="326"/>
      <c r="M4" s="319"/>
      <c r="N4" s="327"/>
      <c r="O4" s="326"/>
      <c r="P4" s="319"/>
      <c r="Q4" s="327"/>
      <c r="R4" s="326"/>
      <c r="S4" s="319"/>
      <c r="T4" s="411"/>
    </row>
    <row r="5" spans="1:20" s="412" customFormat="1" ht="24" customHeight="1">
      <c r="A5" s="409"/>
      <c r="B5" s="325"/>
      <c r="C5" s="325" t="s">
        <v>82</v>
      </c>
      <c r="D5" s="320"/>
      <c r="E5" s="1031" t="s">
        <v>315</v>
      </c>
      <c r="F5" s="1031"/>
      <c r="G5" s="1046"/>
      <c r="H5" s="320"/>
      <c r="I5" s="326"/>
      <c r="J5" s="326"/>
      <c r="K5" s="327"/>
      <c r="L5" s="326"/>
      <c r="M5" s="319">
        <v>19293122</v>
      </c>
      <c r="N5" s="327"/>
      <c r="O5" s="326"/>
      <c r="P5" s="319"/>
      <c r="Q5" s="327"/>
      <c r="R5" s="326"/>
      <c r="S5" s="319"/>
      <c r="T5" s="411"/>
    </row>
    <row r="6" spans="1:20" s="412" customFormat="1" ht="24.6" customHeight="1">
      <c r="A6" s="409"/>
      <c r="B6" s="325"/>
      <c r="C6" s="325" t="s">
        <v>84</v>
      </c>
      <c r="D6" s="320"/>
      <c r="E6" s="1031" t="s">
        <v>314</v>
      </c>
      <c r="F6" s="1031"/>
      <c r="G6" s="1046"/>
      <c r="H6" s="320"/>
      <c r="I6" s="326"/>
      <c r="J6" s="326"/>
      <c r="K6" s="327"/>
      <c r="L6" s="329"/>
      <c r="M6" s="330">
        <v>468996</v>
      </c>
      <c r="N6" s="327"/>
      <c r="O6" s="326"/>
      <c r="P6" s="319">
        <f>M5+M6</f>
        <v>19762118</v>
      </c>
      <c r="Q6" s="327"/>
      <c r="R6" s="326"/>
      <c r="S6" s="319"/>
      <c r="T6" s="411"/>
    </row>
    <row r="7" spans="1:20" s="412" customFormat="1" ht="24.6" customHeight="1">
      <c r="A7" s="409"/>
      <c r="B7" s="410" t="s">
        <v>98</v>
      </c>
      <c r="C7" s="1053" t="s">
        <v>101</v>
      </c>
      <c r="D7" s="1046"/>
      <c r="E7" s="1046"/>
      <c r="F7" s="1046"/>
      <c r="G7" s="320"/>
      <c r="H7" s="320"/>
      <c r="I7" s="326"/>
      <c r="J7" s="326"/>
      <c r="K7" s="327"/>
      <c r="L7" s="326"/>
      <c r="M7" s="319"/>
      <c r="N7" s="327"/>
      <c r="O7" s="326"/>
      <c r="P7" s="319"/>
      <c r="Q7" s="327"/>
      <c r="R7" s="326"/>
      <c r="S7" s="319"/>
      <c r="T7" s="411"/>
    </row>
    <row r="8" spans="1:20" s="412" customFormat="1" ht="24.6" customHeight="1">
      <c r="A8" s="409"/>
      <c r="B8" s="325"/>
      <c r="C8" s="325" t="s">
        <v>81</v>
      </c>
      <c r="D8" s="320"/>
      <c r="E8" s="1031" t="s">
        <v>316</v>
      </c>
      <c r="F8" s="1031"/>
      <c r="G8" s="1046"/>
      <c r="H8" s="320"/>
      <c r="I8" s="326"/>
      <c r="J8" s="326"/>
      <c r="K8" s="327"/>
      <c r="L8" s="326"/>
      <c r="M8" s="319">
        <v>315443</v>
      </c>
      <c r="N8" s="327"/>
      <c r="O8" s="326"/>
      <c r="P8" s="319"/>
      <c r="Q8" s="327"/>
      <c r="R8" s="326"/>
      <c r="S8" s="319"/>
      <c r="T8" s="411"/>
    </row>
    <row r="9" spans="1:20" s="412" customFormat="1" ht="24.6" customHeight="1">
      <c r="A9" s="409"/>
      <c r="B9" s="325"/>
      <c r="C9" s="325" t="s">
        <v>83</v>
      </c>
      <c r="D9" s="320"/>
      <c r="E9" s="1031" t="s">
        <v>317</v>
      </c>
      <c r="F9" s="1031"/>
      <c r="G9" s="1046"/>
      <c r="H9" s="320"/>
      <c r="I9" s="326"/>
      <c r="J9" s="326"/>
      <c r="K9" s="327"/>
      <c r="L9" s="326"/>
      <c r="M9" s="319">
        <v>1784595</v>
      </c>
      <c r="N9" s="327"/>
      <c r="O9" s="326"/>
      <c r="P9" s="319"/>
      <c r="Q9" s="327"/>
      <c r="R9" s="326"/>
      <c r="S9" s="319"/>
      <c r="T9" s="411"/>
    </row>
    <row r="10" spans="1:20" s="412" customFormat="1" ht="24.6" customHeight="1">
      <c r="A10" s="409"/>
      <c r="B10" s="325"/>
      <c r="C10" s="325" t="s">
        <v>85</v>
      </c>
      <c r="D10" s="320"/>
      <c r="E10" s="1031" t="s">
        <v>318</v>
      </c>
      <c r="F10" s="1031"/>
      <c r="G10" s="1046"/>
      <c r="H10" s="320"/>
      <c r="I10" s="326"/>
      <c r="J10" s="326"/>
      <c r="K10" s="327"/>
      <c r="L10" s="326"/>
      <c r="M10" s="319">
        <v>15125086</v>
      </c>
      <c r="N10" s="327"/>
      <c r="O10" s="326"/>
      <c r="P10" s="319"/>
      <c r="Q10" s="327"/>
      <c r="R10" s="326"/>
      <c r="S10" s="319"/>
      <c r="T10" s="411"/>
    </row>
    <row r="11" spans="1:20" s="412" customFormat="1" ht="24.6" customHeight="1">
      <c r="A11" s="409"/>
      <c r="B11" s="325"/>
      <c r="C11" s="325" t="s">
        <v>87</v>
      </c>
      <c r="D11" s="320"/>
      <c r="E11" s="1031" t="s">
        <v>319</v>
      </c>
      <c r="F11" s="1031"/>
      <c r="G11" s="1046"/>
      <c r="H11" s="320"/>
      <c r="I11" s="326"/>
      <c r="J11" s="326"/>
      <c r="K11" s="327"/>
      <c r="L11" s="326"/>
      <c r="M11" s="319">
        <v>1128041</v>
      </c>
      <c r="N11" s="327"/>
      <c r="O11" s="326"/>
      <c r="P11" s="319"/>
      <c r="Q11" s="327"/>
      <c r="R11" s="326"/>
      <c r="S11" s="319"/>
      <c r="T11" s="411"/>
    </row>
    <row r="12" spans="1:20" s="412" customFormat="1" ht="24.6" customHeight="1">
      <c r="A12" s="409"/>
      <c r="B12" s="325"/>
      <c r="C12" s="325" t="s">
        <v>89</v>
      </c>
      <c r="D12" s="320"/>
      <c r="E12" s="1031" t="s">
        <v>320</v>
      </c>
      <c r="F12" s="1031"/>
      <c r="G12" s="1046"/>
      <c r="H12" s="320"/>
      <c r="I12" s="326"/>
      <c r="J12" s="326"/>
      <c r="K12" s="327"/>
      <c r="L12" s="326"/>
      <c r="M12" s="319">
        <v>34416</v>
      </c>
      <c r="N12" s="327"/>
      <c r="O12" s="326"/>
      <c r="P12" s="319"/>
      <c r="Q12" s="327"/>
      <c r="R12" s="326"/>
      <c r="S12" s="319"/>
      <c r="T12" s="411"/>
    </row>
    <row r="13" spans="1:20" s="412" customFormat="1" ht="24" customHeight="1">
      <c r="A13" s="409"/>
      <c r="B13" s="325"/>
      <c r="C13" s="325" t="s">
        <v>90</v>
      </c>
      <c r="D13" s="320"/>
      <c r="E13" s="1031" t="s">
        <v>321</v>
      </c>
      <c r="F13" s="1031"/>
      <c r="G13" s="1046"/>
      <c r="H13" s="320"/>
      <c r="I13" s="326"/>
      <c r="J13" s="326"/>
      <c r="K13" s="327"/>
      <c r="L13" s="326"/>
      <c r="M13" s="319">
        <v>40200</v>
      </c>
      <c r="N13" s="327"/>
      <c r="O13" s="326"/>
      <c r="P13" s="319"/>
      <c r="Q13" s="327"/>
      <c r="R13" s="326"/>
      <c r="S13" s="319"/>
      <c r="T13" s="411"/>
    </row>
    <row r="14" spans="1:20" s="412" customFormat="1" ht="24.6" customHeight="1">
      <c r="A14" s="409"/>
      <c r="B14" s="325"/>
      <c r="C14" s="325" t="s">
        <v>91</v>
      </c>
      <c r="D14" s="320"/>
      <c r="E14" s="1031" t="s">
        <v>322</v>
      </c>
      <c r="F14" s="1031"/>
      <c r="G14" s="1046"/>
      <c r="H14" s="320"/>
      <c r="I14" s="326"/>
      <c r="J14" s="326"/>
      <c r="K14" s="327"/>
      <c r="L14" s="326"/>
      <c r="M14" s="319">
        <v>543747</v>
      </c>
      <c r="N14" s="327"/>
      <c r="O14" s="326"/>
      <c r="P14" s="319"/>
      <c r="Q14" s="327"/>
      <c r="R14" s="326"/>
      <c r="S14" s="319"/>
      <c r="T14" s="411"/>
    </row>
    <row r="15" spans="1:20" s="414" customFormat="1" ht="24.6" customHeight="1">
      <c r="A15" s="413"/>
      <c r="B15" s="333"/>
      <c r="C15" s="325" t="s">
        <v>92</v>
      </c>
      <c r="D15" s="333"/>
      <c r="E15" s="1031" t="s">
        <v>2</v>
      </c>
      <c r="F15" s="1031"/>
      <c r="G15" s="1046"/>
      <c r="H15" s="333"/>
      <c r="I15" s="326"/>
      <c r="J15" s="326"/>
      <c r="K15" s="327"/>
      <c r="L15" s="329"/>
      <c r="M15" s="330">
        <v>1623961</v>
      </c>
      <c r="N15" s="327"/>
      <c r="O15" s="329"/>
      <c r="P15" s="330">
        <f>SUM(M8:M15)</f>
        <v>20595489</v>
      </c>
      <c r="Q15" s="327"/>
      <c r="R15" s="326"/>
      <c r="S15" s="319"/>
      <c r="T15" s="411"/>
    </row>
    <row r="16" spans="1:20" s="414" customFormat="1" ht="24.6" customHeight="1">
      <c r="A16" s="415"/>
      <c r="B16" s="325"/>
      <c r="C16" s="1052" t="s">
        <v>381</v>
      </c>
      <c r="D16" s="1046"/>
      <c r="E16" s="1046"/>
      <c r="F16" s="1046"/>
      <c r="G16" s="378"/>
      <c r="H16" s="333"/>
      <c r="I16" s="326"/>
      <c r="J16" s="326"/>
      <c r="K16" s="327"/>
      <c r="L16" s="326"/>
      <c r="M16" s="319"/>
      <c r="N16" s="327"/>
      <c r="O16" s="326"/>
      <c r="P16" s="319"/>
      <c r="Q16" s="327"/>
      <c r="R16" s="326"/>
      <c r="S16" s="441">
        <f>-(P6-P15)</f>
        <v>833371</v>
      </c>
      <c r="T16" s="411"/>
    </row>
    <row r="17" spans="1:21" s="412" customFormat="1" ht="24.6" customHeight="1">
      <c r="A17" s="409"/>
      <c r="B17" s="410" t="s">
        <v>100</v>
      </c>
      <c r="C17" s="1053" t="s">
        <v>103</v>
      </c>
      <c r="D17" s="1046"/>
      <c r="E17" s="1046"/>
      <c r="F17" s="1046"/>
      <c r="G17" s="320"/>
      <c r="H17" s="320"/>
      <c r="I17" s="326"/>
      <c r="J17" s="326"/>
      <c r="K17" s="327"/>
      <c r="L17" s="326"/>
      <c r="M17" s="319"/>
      <c r="N17" s="327"/>
      <c r="O17" s="326"/>
      <c r="P17" s="319"/>
      <c r="Q17" s="327"/>
      <c r="R17" s="326"/>
      <c r="S17" s="319"/>
      <c r="T17" s="411"/>
    </row>
    <row r="18" spans="1:21" s="412" customFormat="1" ht="24.6" customHeight="1">
      <c r="A18" s="409"/>
      <c r="B18" s="325"/>
      <c r="C18" s="325" t="s">
        <v>82</v>
      </c>
      <c r="D18" s="320"/>
      <c r="E18" s="1031" t="s">
        <v>323</v>
      </c>
      <c r="F18" s="1031"/>
      <c r="G18" s="1046"/>
      <c r="H18" s="320"/>
      <c r="I18" s="326"/>
      <c r="J18" s="326"/>
      <c r="K18" s="327"/>
      <c r="L18" s="326"/>
      <c r="M18" s="319">
        <v>6900</v>
      </c>
      <c r="N18" s="327"/>
      <c r="O18" s="326"/>
      <c r="P18" s="319"/>
      <c r="Q18" s="327"/>
      <c r="R18" s="326"/>
      <c r="S18" s="319"/>
      <c r="T18" s="411"/>
    </row>
    <row r="19" spans="1:21" s="412" customFormat="1" ht="24.6" customHeight="1">
      <c r="A19" s="409"/>
      <c r="B19" s="325"/>
      <c r="C19" s="325" t="s">
        <v>84</v>
      </c>
      <c r="D19" s="320"/>
      <c r="E19" s="1031" t="s">
        <v>93</v>
      </c>
      <c r="F19" s="1031"/>
      <c r="G19" s="1046"/>
      <c r="H19" s="320"/>
      <c r="I19" s="326"/>
      <c r="J19" s="326"/>
      <c r="K19" s="327"/>
      <c r="L19" s="326"/>
      <c r="M19" s="319">
        <v>707561</v>
      </c>
      <c r="N19" s="327"/>
      <c r="O19" s="326"/>
      <c r="P19" s="319"/>
      <c r="Q19" s="327"/>
      <c r="R19" s="326"/>
      <c r="S19" s="319"/>
      <c r="T19" s="411"/>
    </row>
    <row r="20" spans="1:21" s="412" customFormat="1" ht="24.6" customHeight="1">
      <c r="A20" s="409"/>
      <c r="B20" s="325"/>
      <c r="C20" s="325" t="s">
        <v>86</v>
      </c>
      <c r="D20" s="320"/>
      <c r="E20" s="1031" t="s">
        <v>94</v>
      </c>
      <c r="F20" s="1031"/>
      <c r="G20" s="1046"/>
      <c r="H20" s="320"/>
      <c r="I20" s="326"/>
      <c r="J20" s="326"/>
      <c r="K20" s="327"/>
      <c r="L20" s="326"/>
      <c r="M20" s="319">
        <v>65899</v>
      </c>
      <c r="N20" s="327"/>
      <c r="O20" s="326"/>
      <c r="P20" s="319"/>
      <c r="Q20" s="327"/>
      <c r="R20" s="326"/>
      <c r="S20" s="319"/>
      <c r="T20" s="411"/>
    </row>
    <row r="21" spans="1:21" s="412" customFormat="1" ht="24.6" customHeight="1">
      <c r="A21" s="409"/>
      <c r="B21" s="325"/>
      <c r="C21" s="325" t="s">
        <v>88</v>
      </c>
      <c r="D21" s="320"/>
      <c r="E21" s="1031" t="s">
        <v>95</v>
      </c>
      <c r="F21" s="1031"/>
      <c r="G21" s="1046"/>
      <c r="H21" s="320"/>
      <c r="I21" s="326"/>
      <c r="J21" s="326"/>
      <c r="K21" s="327"/>
      <c r="L21" s="329"/>
      <c r="M21" s="330">
        <v>377880</v>
      </c>
      <c r="N21" s="327"/>
      <c r="O21" s="326"/>
      <c r="P21" s="319">
        <f>SUM(M18:M21)</f>
        <v>1158240</v>
      </c>
      <c r="Q21" s="327"/>
      <c r="R21" s="326"/>
      <c r="S21" s="319"/>
      <c r="T21" s="411"/>
    </row>
    <row r="22" spans="1:21" s="414" customFormat="1" ht="17.25" customHeight="1">
      <c r="A22" s="415"/>
      <c r="B22" s="325"/>
      <c r="C22" s="325"/>
      <c r="D22" s="333"/>
      <c r="E22" s="333"/>
      <c r="F22" s="378"/>
      <c r="G22" s="378"/>
      <c r="H22" s="333"/>
      <c r="I22" s="326"/>
      <c r="J22" s="326"/>
      <c r="K22" s="327"/>
      <c r="L22" s="326"/>
      <c r="M22" s="319"/>
      <c r="N22" s="327"/>
      <c r="O22" s="326"/>
      <c r="P22" s="319"/>
      <c r="Q22" s="327"/>
      <c r="R22" s="326"/>
      <c r="S22" s="319"/>
      <c r="T22" s="411"/>
    </row>
    <row r="23" spans="1:21" s="414" customFormat="1" ht="7.5" customHeight="1" thickBot="1">
      <c r="A23" s="417"/>
      <c r="B23" s="339"/>
      <c r="C23" s="339"/>
      <c r="D23" s="340"/>
      <c r="E23" s="340"/>
      <c r="F23" s="341"/>
      <c r="G23" s="341"/>
      <c r="H23" s="340"/>
      <c r="I23" s="343"/>
      <c r="J23" s="343"/>
      <c r="K23" s="345"/>
      <c r="L23" s="343"/>
      <c r="M23" s="344"/>
      <c r="N23" s="345"/>
      <c r="O23" s="343"/>
      <c r="P23" s="344"/>
      <c r="Q23" s="345"/>
      <c r="R23" s="343"/>
      <c r="S23" s="344"/>
      <c r="T23" s="418"/>
    </row>
    <row r="24" spans="1:21" s="331" customFormat="1" ht="11.25" customHeight="1" thickBot="1">
      <c r="A24" s="334"/>
      <c r="B24" s="325"/>
      <c r="C24" s="325"/>
      <c r="D24" s="333"/>
      <c r="E24" s="333"/>
      <c r="F24" s="347"/>
      <c r="G24" s="347"/>
      <c r="H24" s="334"/>
      <c r="I24" s="326"/>
      <c r="J24" s="326"/>
      <c r="K24" s="320"/>
      <c r="L24" s="327"/>
      <c r="M24" s="326"/>
      <c r="N24" s="320"/>
      <c r="O24" s="327"/>
      <c r="P24" s="326"/>
      <c r="Q24" s="320"/>
      <c r="R24" s="327"/>
      <c r="S24" s="326"/>
      <c r="T24" s="320"/>
      <c r="U24" s="348"/>
    </row>
    <row r="25" spans="1:21" s="414" customFormat="1" ht="19.5" customHeight="1">
      <c r="A25" s="419"/>
      <c r="B25" s="383"/>
      <c r="C25" s="383"/>
      <c r="D25" s="350"/>
      <c r="E25" s="350"/>
      <c r="F25" s="384"/>
      <c r="G25" s="384"/>
      <c r="H25" s="350"/>
      <c r="I25" s="353"/>
      <c r="J25" s="353"/>
      <c r="K25" s="355"/>
      <c r="L25" s="353"/>
      <c r="M25" s="385"/>
      <c r="N25" s="355"/>
      <c r="O25" s="353"/>
      <c r="P25" s="385"/>
      <c r="Q25" s="355"/>
      <c r="R25" s="353"/>
      <c r="S25" s="385"/>
      <c r="T25" s="420"/>
    </row>
    <row r="26" spans="1:21" s="412" customFormat="1" ht="24.6" customHeight="1">
      <c r="A26" s="409"/>
      <c r="B26" s="410" t="s">
        <v>105</v>
      </c>
      <c r="C26" s="1053" t="s">
        <v>108</v>
      </c>
      <c r="D26" s="1053"/>
      <c r="E26" s="1053"/>
      <c r="F26" s="1053"/>
      <c r="G26" s="320"/>
      <c r="H26" s="320"/>
      <c r="I26" s="326"/>
      <c r="J26" s="326"/>
      <c r="K26" s="327"/>
      <c r="L26" s="326"/>
      <c r="M26" s="319"/>
      <c r="N26" s="327"/>
      <c r="O26" s="326"/>
      <c r="P26" s="319"/>
      <c r="Q26" s="327"/>
      <c r="R26" s="326"/>
      <c r="S26" s="319"/>
      <c r="T26" s="411"/>
    </row>
    <row r="27" spans="1:21" s="412" customFormat="1" ht="24.6" customHeight="1">
      <c r="A27" s="409"/>
      <c r="B27" s="325"/>
      <c r="C27" s="325" t="s">
        <v>81</v>
      </c>
      <c r="D27" s="320"/>
      <c r="E27" s="1031" t="s">
        <v>96</v>
      </c>
      <c r="F27" s="1031"/>
      <c r="G27" s="1046"/>
      <c r="H27" s="320"/>
      <c r="I27" s="326"/>
      <c r="J27" s="326"/>
      <c r="K27" s="327"/>
      <c r="L27" s="326"/>
      <c r="M27" s="319">
        <v>11732</v>
      </c>
      <c r="N27" s="327"/>
      <c r="O27" s="326"/>
      <c r="P27" s="319"/>
      <c r="Q27" s="327"/>
      <c r="R27" s="326"/>
      <c r="S27" s="319"/>
      <c r="T27" s="411"/>
    </row>
    <row r="28" spans="1:21" s="412" customFormat="1" ht="24.6" customHeight="1">
      <c r="A28" s="409"/>
      <c r="B28" s="325"/>
      <c r="C28" s="325" t="s">
        <v>83</v>
      </c>
      <c r="D28" s="320"/>
      <c r="E28" s="1031" t="s">
        <v>97</v>
      </c>
      <c r="F28" s="1031"/>
      <c r="G28" s="1046"/>
      <c r="H28" s="320"/>
      <c r="I28" s="326"/>
      <c r="J28" s="326"/>
      <c r="K28" s="327"/>
      <c r="L28" s="329"/>
      <c r="M28" s="330">
        <v>99962</v>
      </c>
      <c r="N28" s="327"/>
      <c r="O28" s="329"/>
      <c r="P28" s="330">
        <f>M27+M28</f>
        <v>111694</v>
      </c>
      <c r="Q28" s="327"/>
      <c r="R28" s="329"/>
      <c r="S28" s="330">
        <f>P21-P28</f>
        <v>1046546</v>
      </c>
      <c r="T28" s="411"/>
    </row>
    <row r="29" spans="1:21" s="414" customFormat="1" ht="24.6" customHeight="1">
      <c r="A29" s="415"/>
      <c r="B29" s="325"/>
      <c r="C29" s="1052" t="s">
        <v>107</v>
      </c>
      <c r="D29" s="1046"/>
      <c r="E29" s="1046"/>
      <c r="F29" s="1046"/>
      <c r="G29" s="378"/>
      <c r="H29" s="333"/>
      <c r="I29" s="326"/>
      <c r="J29" s="326"/>
      <c r="K29" s="327"/>
      <c r="L29" s="326"/>
      <c r="M29" s="319"/>
      <c r="N29" s="327"/>
      <c r="O29" s="326"/>
      <c r="P29" s="319"/>
      <c r="Q29" s="327"/>
      <c r="R29" s="326"/>
      <c r="S29" s="416">
        <f>-S16+S28</f>
        <v>213175</v>
      </c>
      <c r="T29" s="411"/>
    </row>
    <row r="30" spans="1:21" s="412" customFormat="1" ht="24.6" hidden="1" customHeight="1">
      <c r="A30" s="409"/>
      <c r="B30" s="410" t="s">
        <v>104</v>
      </c>
      <c r="C30" s="1053" t="s">
        <v>106</v>
      </c>
      <c r="D30" s="1054"/>
      <c r="E30" s="1054"/>
      <c r="F30" s="1054"/>
      <c r="G30" s="320"/>
      <c r="H30" s="320"/>
      <c r="I30" s="326"/>
      <c r="J30" s="326"/>
      <c r="K30" s="327"/>
      <c r="L30" s="326"/>
      <c r="M30" s="319"/>
      <c r="N30" s="327"/>
      <c r="O30" s="326"/>
      <c r="P30" s="319"/>
      <c r="Q30" s="327"/>
      <c r="R30" s="326"/>
      <c r="S30" s="319"/>
      <c r="T30" s="411"/>
    </row>
    <row r="31" spans="1:21" s="412" customFormat="1" ht="24.6" hidden="1" customHeight="1">
      <c r="A31" s="409"/>
      <c r="B31" s="325"/>
      <c r="C31" s="325" t="s">
        <v>81</v>
      </c>
      <c r="D31" s="320"/>
      <c r="E31" s="1031" t="s">
        <v>109</v>
      </c>
      <c r="F31" s="1031"/>
      <c r="G31" s="1046"/>
      <c r="H31" s="320"/>
      <c r="I31" s="326"/>
      <c r="J31" s="326"/>
      <c r="K31" s="327"/>
      <c r="L31" s="329"/>
      <c r="M31" s="330"/>
      <c r="N31" s="327"/>
      <c r="O31" s="329"/>
      <c r="P31" s="330"/>
      <c r="Q31" s="327"/>
      <c r="R31" s="326" t="s">
        <v>112</v>
      </c>
      <c r="S31" s="319"/>
      <c r="T31" s="411"/>
    </row>
    <row r="32" spans="1:21" s="414" customFormat="1" ht="24.6" customHeight="1">
      <c r="A32" s="415"/>
      <c r="B32" s="325"/>
      <c r="C32" s="1052" t="s">
        <v>110</v>
      </c>
      <c r="D32" s="1046"/>
      <c r="E32" s="1046"/>
      <c r="F32" s="1046"/>
      <c r="G32" s="378"/>
      <c r="H32" s="333"/>
      <c r="I32" s="326"/>
      <c r="J32" s="326"/>
      <c r="K32" s="327"/>
      <c r="L32" s="326"/>
      <c r="M32" s="319"/>
      <c r="N32" s="327"/>
      <c r="O32" s="326"/>
      <c r="P32" s="319"/>
      <c r="Q32" s="327"/>
      <c r="R32" s="326"/>
      <c r="S32" s="416">
        <f>S29</f>
        <v>213175</v>
      </c>
      <c r="T32" s="411"/>
    </row>
    <row r="33" spans="1:20" s="414" customFormat="1" ht="24.6" customHeight="1">
      <c r="A33" s="415"/>
      <c r="B33" s="325"/>
      <c r="C33" s="1052" t="s">
        <v>111</v>
      </c>
      <c r="D33" s="1046"/>
      <c r="E33" s="1046"/>
      <c r="F33" s="1046"/>
      <c r="G33" s="378"/>
      <c r="H33" s="333"/>
      <c r="I33" s="326"/>
      <c r="J33" s="326"/>
      <c r="K33" s="327"/>
      <c r="L33" s="326"/>
      <c r="M33" s="319"/>
      <c r="N33" s="327"/>
      <c r="O33" s="326"/>
      <c r="P33" s="319"/>
      <c r="Q33" s="327"/>
      <c r="R33" s="329"/>
      <c r="S33" s="436">
        <v>240745</v>
      </c>
      <c r="T33" s="411"/>
    </row>
    <row r="34" spans="1:20" s="414" customFormat="1" ht="24.6" customHeight="1" thickBot="1">
      <c r="A34" s="415"/>
      <c r="B34" s="325"/>
      <c r="C34" s="1052" t="s">
        <v>324</v>
      </c>
      <c r="D34" s="1046"/>
      <c r="E34" s="1046"/>
      <c r="F34" s="1046"/>
      <c r="G34" s="378"/>
      <c r="H34" s="333"/>
      <c r="I34" s="326"/>
      <c r="J34" s="326"/>
      <c r="K34" s="327"/>
      <c r="L34" s="326"/>
      <c r="M34" s="319"/>
      <c r="N34" s="327"/>
      <c r="O34" s="326"/>
      <c r="P34" s="319"/>
      <c r="Q34" s="327"/>
      <c r="R34" s="421"/>
      <c r="S34" s="422">
        <f>S33-S32</f>
        <v>27570</v>
      </c>
      <c r="T34" s="411"/>
    </row>
    <row r="35" spans="1:20" s="331" customFormat="1" ht="24.6" customHeight="1" thickTop="1">
      <c r="A35" s="335"/>
      <c r="B35" s="361"/>
      <c r="C35" s="423"/>
      <c r="D35" s="424"/>
      <c r="E35" s="424"/>
      <c r="F35" s="424"/>
      <c r="G35" s="425"/>
      <c r="H35" s="334"/>
      <c r="I35" s="326"/>
      <c r="J35" s="326"/>
      <c r="K35" s="327"/>
      <c r="L35" s="326"/>
      <c r="M35" s="319"/>
      <c r="N35" s="327"/>
      <c r="O35" s="326"/>
      <c r="P35" s="319"/>
      <c r="Q35" s="327"/>
      <c r="R35" s="326"/>
      <c r="S35" s="416"/>
      <c r="T35" s="324"/>
    </row>
    <row r="36" spans="1:20" s="331" customFormat="1" ht="24.6" customHeight="1">
      <c r="A36" s="335"/>
      <c r="B36" s="361"/>
      <c r="C36" s="1050"/>
      <c r="D36" s="1051"/>
      <c r="E36" s="1051"/>
      <c r="F36" s="1051"/>
      <c r="G36" s="425"/>
      <c r="H36" s="334"/>
      <c r="I36" s="326"/>
      <c r="J36" s="326"/>
      <c r="K36" s="327"/>
      <c r="L36" s="326"/>
      <c r="M36" s="319"/>
      <c r="N36" s="327"/>
      <c r="O36" s="326"/>
      <c r="P36" s="319"/>
      <c r="Q36" s="327"/>
      <c r="R36" s="326"/>
      <c r="S36" s="416"/>
      <c r="T36" s="324"/>
    </row>
    <row r="37" spans="1:20" s="331" customFormat="1" ht="7.5" customHeight="1" thickBot="1">
      <c r="A37" s="338"/>
      <c r="B37" s="426"/>
      <c r="C37" s="426"/>
      <c r="D37" s="342"/>
      <c r="E37" s="342"/>
      <c r="F37" s="427"/>
      <c r="G37" s="427"/>
      <c r="H37" s="342"/>
      <c r="I37" s="343"/>
      <c r="J37" s="343"/>
      <c r="K37" s="345"/>
      <c r="L37" s="343"/>
      <c r="M37" s="344"/>
      <c r="N37" s="345"/>
      <c r="O37" s="343"/>
      <c r="P37" s="344"/>
      <c r="Q37" s="345"/>
      <c r="R37" s="343"/>
      <c r="S37" s="344"/>
      <c r="T37" s="346"/>
    </row>
    <row r="38" spans="1:20" ht="48" customHeight="1">
      <c r="A38" s="194"/>
      <c r="B38" s="194"/>
      <c r="C38" s="194"/>
      <c r="D38" s="194"/>
      <c r="E38" s="194"/>
      <c r="F38" s="194"/>
      <c r="G38" s="194"/>
      <c r="H38" s="194"/>
      <c r="I38" s="396"/>
      <c r="J38" s="315"/>
      <c r="K38" s="348"/>
      <c r="L38" s="396"/>
      <c r="M38" s="194"/>
      <c r="N38" s="348"/>
      <c r="O38" s="396"/>
      <c r="P38" s="194"/>
      <c r="Q38" s="348"/>
      <c r="R38" s="396"/>
      <c r="S38" s="194"/>
      <c r="T38" s="348"/>
    </row>
    <row r="39" spans="1:20" ht="48" customHeight="1">
      <c r="A39" s="194"/>
      <c r="B39" s="194"/>
      <c r="C39" s="194"/>
      <c r="D39" s="194"/>
      <c r="E39" s="194"/>
      <c r="F39" s="194"/>
      <c r="G39" s="194"/>
      <c r="H39" s="194"/>
      <c r="I39" s="396"/>
      <c r="J39" s="315"/>
      <c r="K39" s="348"/>
      <c r="L39" s="396"/>
      <c r="M39" s="194"/>
      <c r="N39" s="348"/>
      <c r="O39" s="396"/>
      <c r="P39" s="194"/>
      <c r="Q39" s="348"/>
      <c r="R39" s="396"/>
      <c r="S39" s="194"/>
      <c r="T39" s="348"/>
    </row>
  </sheetData>
  <mergeCells count="30">
    <mergeCell ref="A1:T1"/>
    <mergeCell ref="A2:T2"/>
    <mergeCell ref="E12:G12"/>
    <mergeCell ref="C4:F4"/>
    <mergeCell ref="E15:G15"/>
    <mergeCell ref="E6:G6"/>
    <mergeCell ref="E5:G5"/>
    <mergeCell ref="C7:F7"/>
    <mergeCell ref="E8:G8"/>
    <mergeCell ref="E9:G9"/>
    <mergeCell ref="E10:G10"/>
    <mergeCell ref="E11:G11"/>
    <mergeCell ref="E13:G13"/>
    <mergeCell ref="E14:G14"/>
    <mergeCell ref="C16:F16"/>
    <mergeCell ref="C17:F17"/>
    <mergeCell ref="C34:F34"/>
    <mergeCell ref="C33:F33"/>
    <mergeCell ref="E21:G21"/>
    <mergeCell ref="E28:G28"/>
    <mergeCell ref="C29:F29"/>
    <mergeCell ref="C26:F26"/>
    <mergeCell ref="E27:G27"/>
    <mergeCell ref="E18:G18"/>
    <mergeCell ref="E19:G19"/>
    <mergeCell ref="C36:F36"/>
    <mergeCell ref="E20:G20"/>
    <mergeCell ref="E31:G31"/>
    <mergeCell ref="C32:F32"/>
    <mergeCell ref="C30:F30"/>
  </mergeCells>
  <phoneticPr fontId="3"/>
  <printOptions horizontalCentered="1"/>
  <pageMargins left="0.47244094488188981" right="0.39370078740157483" top="0.78740157480314965" bottom="0.19685039370078741" header="0.51181102362204722" footer="0.51181102362204722"/>
  <pageSetup paperSize="9" scale="96" fitToHeight="0" orientation="landscape" blackAndWhite="1" r:id="rId1"/>
  <headerFooter alignWithMargins="0"/>
  <rowBreaks count="1" manualBreakCount="1">
    <brk id="23" max="19"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115"/>
  <sheetViews>
    <sheetView showGridLines="0" view="pageBreakPreview" zoomScale="90" zoomScaleNormal="100" zoomScaleSheetLayoutView="90" workbookViewId="0">
      <selection activeCell="R19" sqref="R19"/>
    </sheetView>
  </sheetViews>
  <sheetFormatPr defaultRowHeight="13.5"/>
  <cols>
    <col min="1" max="1" width="3.125" style="196" customWidth="1"/>
    <col min="2" max="2" width="1.625" style="196" customWidth="1"/>
    <col min="3" max="5" width="2.625" style="196" customWidth="1"/>
    <col min="6" max="6" width="20.375" style="196" customWidth="1"/>
    <col min="7" max="7" width="3.125" style="196" customWidth="1"/>
    <col min="8" max="8" width="6.125" style="196" customWidth="1"/>
    <col min="9" max="9" width="2.875" style="397" customWidth="1"/>
    <col min="10" max="10" width="3.625" style="398" customWidth="1"/>
    <col min="11" max="11" width="13.625" style="196" customWidth="1"/>
    <col min="12" max="12" width="7.625" style="399" customWidth="1"/>
    <col min="13" max="13" width="3.625" style="397" customWidth="1"/>
    <col min="14" max="14" width="13.625" style="196" customWidth="1"/>
    <col min="15" max="15" width="7.625" style="399" customWidth="1"/>
    <col min="16" max="16" width="3.625" style="397" customWidth="1"/>
    <col min="17" max="17" width="13.625" style="196" customWidth="1"/>
    <col min="18" max="18" width="7.625" style="399" customWidth="1"/>
    <col min="19" max="19" width="3.625" style="397" customWidth="1"/>
    <col min="20" max="20" width="13.625" style="196" customWidth="1"/>
    <col min="21" max="21" width="8.125" style="399" customWidth="1"/>
    <col min="22" max="265" width="9" style="153"/>
    <col min="266" max="266" width="8.125" style="153" customWidth="1"/>
    <col min="267" max="267" width="4" style="153" customWidth="1"/>
    <col min="268" max="268" width="2.5" style="153" customWidth="1"/>
    <col min="269" max="269" width="3.5" style="153" customWidth="1"/>
    <col min="270" max="274" width="19" style="153" customWidth="1"/>
    <col min="275" max="275" width="18.625" style="153" customWidth="1"/>
    <col min="276" max="276" width="5" style="153" customWidth="1"/>
    <col min="277" max="277" width="8.125" style="153" customWidth="1"/>
    <col min="278" max="521" width="9" style="153"/>
    <col min="522" max="522" width="8.125" style="153" customWidth="1"/>
    <col min="523" max="523" width="4" style="153" customWidth="1"/>
    <col min="524" max="524" width="2.5" style="153" customWidth="1"/>
    <col min="525" max="525" width="3.5" style="153" customWidth="1"/>
    <col min="526" max="530" width="19" style="153" customWidth="1"/>
    <col min="531" max="531" width="18.625" style="153" customWidth="1"/>
    <col min="532" max="532" width="5" style="153" customWidth="1"/>
    <col min="533" max="533" width="8.125" style="153" customWidth="1"/>
    <col min="534" max="777" width="9" style="153"/>
    <col min="778" max="778" width="8.125" style="153" customWidth="1"/>
    <col min="779" max="779" width="4" style="153" customWidth="1"/>
    <col min="780" max="780" width="2.5" style="153" customWidth="1"/>
    <col min="781" max="781" width="3.5" style="153" customWidth="1"/>
    <col min="782" max="786" width="19" style="153" customWidth="1"/>
    <col min="787" max="787" width="18.625" style="153" customWidth="1"/>
    <col min="788" max="788" width="5" style="153" customWidth="1"/>
    <col min="789" max="789" width="8.125" style="153" customWidth="1"/>
    <col min="790" max="1033" width="9" style="153"/>
    <col min="1034" max="1034" width="8.125" style="153" customWidth="1"/>
    <col min="1035" max="1035" width="4" style="153" customWidth="1"/>
    <col min="1036" max="1036" width="2.5" style="153" customWidth="1"/>
    <col min="1037" max="1037" width="3.5" style="153" customWidth="1"/>
    <col min="1038" max="1042" width="19" style="153" customWidth="1"/>
    <col min="1043" max="1043" width="18.625" style="153" customWidth="1"/>
    <col min="1044" max="1044" width="5" style="153" customWidth="1"/>
    <col min="1045" max="1045" width="8.125" style="153" customWidth="1"/>
    <col min="1046" max="1289" width="9" style="153"/>
    <col min="1290" max="1290" width="8.125" style="153" customWidth="1"/>
    <col min="1291" max="1291" width="4" style="153" customWidth="1"/>
    <col min="1292" max="1292" width="2.5" style="153" customWidth="1"/>
    <col min="1293" max="1293" width="3.5" style="153" customWidth="1"/>
    <col min="1294" max="1298" width="19" style="153" customWidth="1"/>
    <col min="1299" max="1299" width="18.625" style="153" customWidth="1"/>
    <col min="1300" max="1300" width="5" style="153" customWidth="1"/>
    <col min="1301" max="1301" width="8.125" style="153" customWidth="1"/>
    <col min="1302" max="1545" width="9" style="153"/>
    <col min="1546" max="1546" width="8.125" style="153" customWidth="1"/>
    <col min="1547" max="1547" width="4" style="153" customWidth="1"/>
    <col min="1548" max="1548" width="2.5" style="153" customWidth="1"/>
    <col min="1549" max="1549" width="3.5" style="153" customWidth="1"/>
    <col min="1550" max="1554" width="19" style="153" customWidth="1"/>
    <col min="1555" max="1555" width="18.625" style="153" customWidth="1"/>
    <col min="1556" max="1556" width="5" style="153" customWidth="1"/>
    <col min="1557" max="1557" width="8.125" style="153" customWidth="1"/>
    <col min="1558" max="1801" width="9" style="153"/>
    <col min="1802" max="1802" width="8.125" style="153" customWidth="1"/>
    <col min="1803" max="1803" width="4" style="153" customWidth="1"/>
    <col min="1804" max="1804" width="2.5" style="153" customWidth="1"/>
    <col min="1805" max="1805" width="3.5" style="153" customWidth="1"/>
    <col min="1806" max="1810" width="19" style="153" customWidth="1"/>
    <col min="1811" max="1811" width="18.625" style="153" customWidth="1"/>
    <col min="1812" max="1812" width="5" style="153" customWidth="1"/>
    <col min="1813" max="1813" width="8.125" style="153" customWidth="1"/>
    <col min="1814" max="2057" width="9" style="153"/>
    <col min="2058" max="2058" width="8.125" style="153" customWidth="1"/>
    <col min="2059" max="2059" width="4" style="153" customWidth="1"/>
    <col min="2060" max="2060" width="2.5" style="153" customWidth="1"/>
    <col min="2061" max="2061" width="3.5" style="153" customWidth="1"/>
    <col min="2062" max="2066" width="19" style="153" customWidth="1"/>
    <col min="2067" max="2067" width="18.625" style="153" customWidth="1"/>
    <col min="2068" max="2068" width="5" style="153" customWidth="1"/>
    <col min="2069" max="2069" width="8.125" style="153" customWidth="1"/>
    <col min="2070" max="2313" width="9" style="153"/>
    <col min="2314" max="2314" width="8.125" style="153" customWidth="1"/>
    <col min="2315" max="2315" width="4" style="153" customWidth="1"/>
    <col min="2316" max="2316" width="2.5" style="153" customWidth="1"/>
    <col min="2317" max="2317" width="3.5" style="153" customWidth="1"/>
    <col min="2318" max="2322" width="19" style="153" customWidth="1"/>
    <col min="2323" max="2323" width="18.625" style="153" customWidth="1"/>
    <col min="2324" max="2324" width="5" style="153" customWidth="1"/>
    <col min="2325" max="2325" width="8.125" style="153" customWidth="1"/>
    <col min="2326" max="2569" width="9" style="153"/>
    <col min="2570" max="2570" width="8.125" style="153" customWidth="1"/>
    <col min="2571" max="2571" width="4" style="153" customWidth="1"/>
    <col min="2572" max="2572" width="2.5" style="153" customWidth="1"/>
    <col min="2573" max="2573" width="3.5" style="153" customWidth="1"/>
    <col min="2574" max="2578" width="19" style="153" customWidth="1"/>
    <col min="2579" max="2579" width="18.625" style="153" customWidth="1"/>
    <col min="2580" max="2580" width="5" style="153" customWidth="1"/>
    <col min="2581" max="2581" width="8.125" style="153" customWidth="1"/>
    <col min="2582" max="2825" width="9" style="153"/>
    <col min="2826" max="2826" width="8.125" style="153" customWidth="1"/>
    <col min="2827" max="2827" width="4" style="153" customWidth="1"/>
    <col min="2828" max="2828" width="2.5" style="153" customWidth="1"/>
    <col min="2829" max="2829" width="3.5" style="153" customWidth="1"/>
    <col min="2830" max="2834" width="19" style="153" customWidth="1"/>
    <col min="2835" max="2835" width="18.625" style="153" customWidth="1"/>
    <col min="2836" max="2836" width="5" style="153" customWidth="1"/>
    <col min="2837" max="2837" width="8.125" style="153" customWidth="1"/>
    <col min="2838" max="3081" width="9" style="153"/>
    <col min="3082" max="3082" width="8.125" style="153" customWidth="1"/>
    <col min="3083" max="3083" width="4" style="153" customWidth="1"/>
    <col min="3084" max="3084" width="2.5" style="153" customWidth="1"/>
    <col min="3085" max="3085" width="3.5" style="153" customWidth="1"/>
    <col min="3086" max="3090" width="19" style="153" customWidth="1"/>
    <col min="3091" max="3091" width="18.625" style="153" customWidth="1"/>
    <col min="3092" max="3092" width="5" style="153" customWidth="1"/>
    <col min="3093" max="3093" width="8.125" style="153" customWidth="1"/>
    <col min="3094" max="3337" width="9" style="153"/>
    <col min="3338" max="3338" width="8.125" style="153" customWidth="1"/>
    <col min="3339" max="3339" width="4" style="153" customWidth="1"/>
    <col min="3340" max="3340" width="2.5" style="153" customWidth="1"/>
    <col min="3341" max="3341" width="3.5" style="153" customWidth="1"/>
    <col min="3342" max="3346" width="19" style="153" customWidth="1"/>
    <col min="3347" max="3347" width="18.625" style="153" customWidth="1"/>
    <col min="3348" max="3348" width="5" style="153" customWidth="1"/>
    <col min="3349" max="3349" width="8.125" style="153" customWidth="1"/>
    <col min="3350" max="3593" width="9" style="153"/>
    <col min="3594" max="3594" width="8.125" style="153" customWidth="1"/>
    <col min="3595" max="3595" width="4" style="153" customWidth="1"/>
    <col min="3596" max="3596" width="2.5" style="153" customWidth="1"/>
    <col min="3597" max="3597" width="3.5" style="153" customWidth="1"/>
    <col min="3598" max="3602" width="19" style="153" customWidth="1"/>
    <col min="3603" max="3603" width="18.625" style="153" customWidth="1"/>
    <col min="3604" max="3604" width="5" style="153" customWidth="1"/>
    <col min="3605" max="3605" width="8.125" style="153" customWidth="1"/>
    <col min="3606" max="3849" width="9" style="153"/>
    <col min="3850" max="3850" width="8.125" style="153" customWidth="1"/>
    <col min="3851" max="3851" width="4" style="153" customWidth="1"/>
    <col min="3852" max="3852" width="2.5" style="153" customWidth="1"/>
    <col min="3853" max="3853" width="3.5" style="153" customWidth="1"/>
    <col min="3854" max="3858" width="19" style="153" customWidth="1"/>
    <col min="3859" max="3859" width="18.625" style="153" customWidth="1"/>
    <col min="3860" max="3860" width="5" style="153" customWidth="1"/>
    <col min="3861" max="3861" width="8.125" style="153" customWidth="1"/>
    <col min="3862" max="4105" width="9" style="153"/>
    <col min="4106" max="4106" width="8.125" style="153" customWidth="1"/>
    <col min="4107" max="4107" width="4" style="153" customWidth="1"/>
    <col min="4108" max="4108" width="2.5" style="153" customWidth="1"/>
    <col min="4109" max="4109" width="3.5" style="153" customWidth="1"/>
    <col min="4110" max="4114" width="19" style="153" customWidth="1"/>
    <col min="4115" max="4115" width="18.625" style="153" customWidth="1"/>
    <col min="4116" max="4116" width="5" style="153" customWidth="1"/>
    <col min="4117" max="4117" width="8.125" style="153" customWidth="1"/>
    <col min="4118" max="4361" width="9" style="153"/>
    <col min="4362" max="4362" width="8.125" style="153" customWidth="1"/>
    <col min="4363" max="4363" width="4" style="153" customWidth="1"/>
    <col min="4364" max="4364" width="2.5" style="153" customWidth="1"/>
    <col min="4365" max="4365" width="3.5" style="153" customWidth="1"/>
    <col min="4366" max="4370" width="19" style="153" customWidth="1"/>
    <col min="4371" max="4371" width="18.625" style="153" customWidth="1"/>
    <col min="4372" max="4372" width="5" style="153" customWidth="1"/>
    <col min="4373" max="4373" width="8.125" style="153" customWidth="1"/>
    <col min="4374" max="4617" width="9" style="153"/>
    <col min="4618" max="4618" width="8.125" style="153" customWidth="1"/>
    <col min="4619" max="4619" width="4" style="153" customWidth="1"/>
    <col min="4620" max="4620" width="2.5" style="153" customWidth="1"/>
    <col min="4621" max="4621" width="3.5" style="153" customWidth="1"/>
    <col min="4622" max="4626" width="19" style="153" customWidth="1"/>
    <col min="4627" max="4627" width="18.625" style="153" customWidth="1"/>
    <col min="4628" max="4628" width="5" style="153" customWidth="1"/>
    <col min="4629" max="4629" width="8.125" style="153" customWidth="1"/>
    <col min="4630" max="4873" width="9" style="153"/>
    <col min="4874" max="4874" width="8.125" style="153" customWidth="1"/>
    <col min="4875" max="4875" width="4" style="153" customWidth="1"/>
    <col min="4876" max="4876" width="2.5" style="153" customWidth="1"/>
    <col min="4877" max="4877" width="3.5" style="153" customWidth="1"/>
    <col min="4878" max="4882" width="19" style="153" customWidth="1"/>
    <col min="4883" max="4883" width="18.625" style="153" customWidth="1"/>
    <col min="4884" max="4884" width="5" style="153" customWidth="1"/>
    <col min="4885" max="4885" width="8.125" style="153" customWidth="1"/>
    <col min="4886" max="5129" width="9" style="153"/>
    <col min="5130" max="5130" width="8.125" style="153" customWidth="1"/>
    <col min="5131" max="5131" width="4" style="153" customWidth="1"/>
    <col min="5132" max="5132" width="2.5" style="153" customWidth="1"/>
    <col min="5133" max="5133" width="3.5" style="153" customWidth="1"/>
    <col min="5134" max="5138" width="19" style="153" customWidth="1"/>
    <col min="5139" max="5139" width="18.625" style="153" customWidth="1"/>
    <col min="5140" max="5140" width="5" style="153" customWidth="1"/>
    <col min="5141" max="5141" width="8.125" style="153" customWidth="1"/>
    <col min="5142" max="5385" width="9" style="153"/>
    <col min="5386" max="5386" width="8.125" style="153" customWidth="1"/>
    <col min="5387" max="5387" width="4" style="153" customWidth="1"/>
    <col min="5388" max="5388" width="2.5" style="153" customWidth="1"/>
    <col min="5389" max="5389" width="3.5" style="153" customWidth="1"/>
    <col min="5390" max="5394" width="19" style="153" customWidth="1"/>
    <col min="5395" max="5395" width="18.625" style="153" customWidth="1"/>
    <col min="5396" max="5396" width="5" style="153" customWidth="1"/>
    <col min="5397" max="5397" width="8.125" style="153" customWidth="1"/>
    <col min="5398" max="5641" width="9" style="153"/>
    <col min="5642" max="5642" width="8.125" style="153" customWidth="1"/>
    <col min="5643" max="5643" width="4" style="153" customWidth="1"/>
    <col min="5644" max="5644" width="2.5" style="153" customWidth="1"/>
    <col min="5645" max="5645" width="3.5" style="153" customWidth="1"/>
    <col min="5646" max="5650" width="19" style="153" customWidth="1"/>
    <col min="5651" max="5651" width="18.625" style="153" customWidth="1"/>
    <col min="5652" max="5652" width="5" style="153" customWidth="1"/>
    <col min="5653" max="5653" width="8.125" style="153" customWidth="1"/>
    <col min="5654" max="5897" width="9" style="153"/>
    <col min="5898" max="5898" width="8.125" style="153" customWidth="1"/>
    <col min="5899" max="5899" width="4" style="153" customWidth="1"/>
    <col min="5900" max="5900" width="2.5" style="153" customWidth="1"/>
    <col min="5901" max="5901" width="3.5" style="153" customWidth="1"/>
    <col min="5902" max="5906" width="19" style="153" customWidth="1"/>
    <col min="5907" max="5907" width="18.625" style="153" customWidth="1"/>
    <col min="5908" max="5908" width="5" style="153" customWidth="1"/>
    <col min="5909" max="5909" width="8.125" style="153" customWidth="1"/>
    <col min="5910" max="6153" width="9" style="153"/>
    <col min="6154" max="6154" width="8.125" style="153" customWidth="1"/>
    <col min="6155" max="6155" width="4" style="153" customWidth="1"/>
    <col min="6156" max="6156" width="2.5" style="153" customWidth="1"/>
    <col min="6157" max="6157" width="3.5" style="153" customWidth="1"/>
    <col min="6158" max="6162" width="19" style="153" customWidth="1"/>
    <col min="6163" max="6163" width="18.625" style="153" customWidth="1"/>
    <col min="6164" max="6164" width="5" style="153" customWidth="1"/>
    <col min="6165" max="6165" width="8.125" style="153" customWidth="1"/>
    <col min="6166" max="6409" width="9" style="153"/>
    <col min="6410" max="6410" width="8.125" style="153" customWidth="1"/>
    <col min="6411" max="6411" width="4" style="153" customWidth="1"/>
    <col min="6412" max="6412" width="2.5" style="153" customWidth="1"/>
    <col min="6413" max="6413" width="3.5" style="153" customWidth="1"/>
    <col min="6414" max="6418" width="19" style="153" customWidth="1"/>
    <col min="6419" max="6419" width="18.625" style="153" customWidth="1"/>
    <col min="6420" max="6420" width="5" style="153" customWidth="1"/>
    <col min="6421" max="6421" width="8.125" style="153" customWidth="1"/>
    <col min="6422" max="6665" width="9" style="153"/>
    <col min="6666" max="6666" width="8.125" style="153" customWidth="1"/>
    <col min="6667" max="6667" width="4" style="153" customWidth="1"/>
    <col min="6668" max="6668" width="2.5" style="153" customWidth="1"/>
    <col min="6669" max="6669" width="3.5" style="153" customWidth="1"/>
    <col min="6670" max="6674" width="19" style="153" customWidth="1"/>
    <col min="6675" max="6675" width="18.625" style="153" customWidth="1"/>
    <col min="6676" max="6676" width="5" style="153" customWidth="1"/>
    <col min="6677" max="6677" width="8.125" style="153" customWidth="1"/>
    <col min="6678" max="6921" width="9" style="153"/>
    <col min="6922" max="6922" width="8.125" style="153" customWidth="1"/>
    <col min="6923" max="6923" width="4" style="153" customWidth="1"/>
    <col min="6924" max="6924" width="2.5" style="153" customWidth="1"/>
    <col min="6925" max="6925" width="3.5" style="153" customWidth="1"/>
    <col min="6926" max="6930" width="19" style="153" customWidth="1"/>
    <col min="6931" max="6931" width="18.625" style="153" customWidth="1"/>
    <col min="6932" max="6932" width="5" style="153" customWidth="1"/>
    <col min="6933" max="6933" width="8.125" style="153" customWidth="1"/>
    <col min="6934" max="7177" width="9" style="153"/>
    <col min="7178" max="7178" width="8.125" style="153" customWidth="1"/>
    <col min="7179" max="7179" width="4" style="153" customWidth="1"/>
    <col min="7180" max="7180" width="2.5" style="153" customWidth="1"/>
    <col min="7181" max="7181" width="3.5" style="153" customWidth="1"/>
    <col min="7182" max="7186" width="19" style="153" customWidth="1"/>
    <col min="7187" max="7187" width="18.625" style="153" customWidth="1"/>
    <col min="7188" max="7188" width="5" style="153" customWidth="1"/>
    <col min="7189" max="7189" width="8.125" style="153" customWidth="1"/>
    <col min="7190" max="7433" width="9" style="153"/>
    <col min="7434" max="7434" width="8.125" style="153" customWidth="1"/>
    <col min="7435" max="7435" width="4" style="153" customWidth="1"/>
    <col min="7436" max="7436" width="2.5" style="153" customWidth="1"/>
    <col min="7437" max="7437" width="3.5" style="153" customWidth="1"/>
    <col min="7438" max="7442" width="19" style="153" customWidth="1"/>
    <col min="7443" max="7443" width="18.625" style="153" customWidth="1"/>
    <col min="7444" max="7444" width="5" style="153" customWidth="1"/>
    <col min="7445" max="7445" width="8.125" style="153" customWidth="1"/>
    <col min="7446" max="7689" width="9" style="153"/>
    <col min="7690" max="7690" width="8.125" style="153" customWidth="1"/>
    <col min="7691" max="7691" width="4" style="153" customWidth="1"/>
    <col min="7692" max="7692" width="2.5" style="153" customWidth="1"/>
    <col min="7693" max="7693" width="3.5" style="153" customWidth="1"/>
    <col min="7694" max="7698" width="19" style="153" customWidth="1"/>
    <col min="7699" max="7699" width="18.625" style="153" customWidth="1"/>
    <col min="7700" max="7700" width="5" style="153" customWidth="1"/>
    <col min="7701" max="7701" width="8.125" style="153" customWidth="1"/>
    <col min="7702" max="7945" width="9" style="153"/>
    <col min="7946" max="7946" width="8.125" style="153" customWidth="1"/>
    <col min="7947" max="7947" width="4" style="153" customWidth="1"/>
    <col min="7948" max="7948" width="2.5" style="153" customWidth="1"/>
    <col min="7949" max="7949" width="3.5" style="153" customWidth="1"/>
    <col min="7950" max="7954" width="19" style="153" customWidth="1"/>
    <col min="7955" max="7955" width="18.625" style="153" customWidth="1"/>
    <col min="7956" max="7956" width="5" style="153" customWidth="1"/>
    <col min="7957" max="7957" width="8.125" style="153" customWidth="1"/>
    <col min="7958" max="8201" width="9" style="153"/>
    <col min="8202" max="8202" width="8.125" style="153" customWidth="1"/>
    <col min="8203" max="8203" width="4" style="153" customWidth="1"/>
    <col min="8204" max="8204" width="2.5" style="153" customWidth="1"/>
    <col min="8205" max="8205" width="3.5" style="153" customWidth="1"/>
    <col min="8206" max="8210" width="19" style="153" customWidth="1"/>
    <col min="8211" max="8211" width="18.625" style="153" customWidth="1"/>
    <col min="8212" max="8212" width="5" style="153" customWidth="1"/>
    <col min="8213" max="8213" width="8.125" style="153" customWidth="1"/>
    <col min="8214" max="8457" width="9" style="153"/>
    <col min="8458" max="8458" width="8.125" style="153" customWidth="1"/>
    <col min="8459" max="8459" width="4" style="153" customWidth="1"/>
    <col min="8460" max="8460" width="2.5" style="153" customWidth="1"/>
    <col min="8461" max="8461" width="3.5" style="153" customWidth="1"/>
    <col min="8462" max="8466" width="19" style="153" customWidth="1"/>
    <col min="8467" max="8467" width="18.625" style="153" customWidth="1"/>
    <col min="8468" max="8468" width="5" style="153" customWidth="1"/>
    <col min="8469" max="8469" width="8.125" style="153" customWidth="1"/>
    <col min="8470" max="8713" width="9" style="153"/>
    <col min="8714" max="8714" width="8.125" style="153" customWidth="1"/>
    <col min="8715" max="8715" width="4" style="153" customWidth="1"/>
    <col min="8716" max="8716" width="2.5" style="153" customWidth="1"/>
    <col min="8717" max="8717" width="3.5" style="153" customWidth="1"/>
    <col min="8718" max="8722" width="19" style="153" customWidth="1"/>
    <col min="8723" max="8723" width="18.625" style="153" customWidth="1"/>
    <col min="8724" max="8724" width="5" style="153" customWidth="1"/>
    <col min="8725" max="8725" width="8.125" style="153" customWidth="1"/>
    <col min="8726" max="8969" width="9" style="153"/>
    <col min="8970" max="8970" width="8.125" style="153" customWidth="1"/>
    <col min="8971" max="8971" width="4" style="153" customWidth="1"/>
    <col min="8972" max="8972" width="2.5" style="153" customWidth="1"/>
    <col min="8973" max="8973" width="3.5" style="153" customWidth="1"/>
    <col min="8974" max="8978" width="19" style="153" customWidth="1"/>
    <col min="8979" max="8979" width="18.625" style="153" customWidth="1"/>
    <col min="8980" max="8980" width="5" style="153" customWidth="1"/>
    <col min="8981" max="8981" width="8.125" style="153" customWidth="1"/>
    <col min="8982" max="9225" width="9" style="153"/>
    <col min="9226" max="9226" width="8.125" style="153" customWidth="1"/>
    <col min="9227" max="9227" width="4" style="153" customWidth="1"/>
    <col min="9228" max="9228" width="2.5" style="153" customWidth="1"/>
    <col min="9229" max="9229" width="3.5" style="153" customWidth="1"/>
    <col min="9230" max="9234" width="19" style="153" customWidth="1"/>
    <col min="9235" max="9235" width="18.625" style="153" customWidth="1"/>
    <col min="9236" max="9236" width="5" style="153" customWidth="1"/>
    <col min="9237" max="9237" width="8.125" style="153" customWidth="1"/>
    <col min="9238" max="9481" width="9" style="153"/>
    <col min="9482" max="9482" width="8.125" style="153" customWidth="1"/>
    <col min="9483" max="9483" width="4" style="153" customWidth="1"/>
    <col min="9484" max="9484" width="2.5" style="153" customWidth="1"/>
    <col min="9485" max="9485" width="3.5" style="153" customWidth="1"/>
    <col min="9486" max="9490" width="19" style="153" customWidth="1"/>
    <col min="9491" max="9491" width="18.625" style="153" customWidth="1"/>
    <col min="9492" max="9492" width="5" style="153" customWidth="1"/>
    <col min="9493" max="9493" width="8.125" style="153" customWidth="1"/>
    <col min="9494" max="9737" width="9" style="153"/>
    <col min="9738" max="9738" width="8.125" style="153" customWidth="1"/>
    <col min="9739" max="9739" width="4" style="153" customWidth="1"/>
    <col min="9740" max="9740" width="2.5" style="153" customWidth="1"/>
    <col min="9741" max="9741" width="3.5" style="153" customWidth="1"/>
    <col min="9742" max="9746" width="19" style="153" customWidth="1"/>
    <col min="9747" max="9747" width="18.625" style="153" customWidth="1"/>
    <col min="9748" max="9748" width="5" style="153" customWidth="1"/>
    <col min="9749" max="9749" width="8.125" style="153" customWidth="1"/>
    <col min="9750" max="9993" width="9" style="153"/>
    <col min="9994" max="9994" width="8.125" style="153" customWidth="1"/>
    <col min="9995" max="9995" width="4" style="153" customWidth="1"/>
    <col min="9996" max="9996" width="2.5" style="153" customWidth="1"/>
    <col min="9997" max="9997" width="3.5" style="153" customWidth="1"/>
    <col min="9998" max="10002" width="19" style="153" customWidth="1"/>
    <col min="10003" max="10003" width="18.625" style="153" customWidth="1"/>
    <col min="10004" max="10004" width="5" style="153" customWidth="1"/>
    <col min="10005" max="10005" width="8.125" style="153" customWidth="1"/>
    <col min="10006" max="10249" width="9" style="153"/>
    <col min="10250" max="10250" width="8.125" style="153" customWidth="1"/>
    <col min="10251" max="10251" width="4" style="153" customWidth="1"/>
    <col min="10252" max="10252" width="2.5" style="153" customWidth="1"/>
    <col min="10253" max="10253" width="3.5" style="153" customWidth="1"/>
    <col min="10254" max="10258" width="19" style="153" customWidth="1"/>
    <col min="10259" max="10259" width="18.625" style="153" customWidth="1"/>
    <col min="10260" max="10260" width="5" style="153" customWidth="1"/>
    <col min="10261" max="10261" width="8.125" style="153" customWidth="1"/>
    <col min="10262" max="10505" width="9" style="153"/>
    <col min="10506" max="10506" width="8.125" style="153" customWidth="1"/>
    <col min="10507" max="10507" width="4" style="153" customWidth="1"/>
    <col min="10508" max="10508" width="2.5" style="153" customWidth="1"/>
    <col min="10509" max="10509" width="3.5" style="153" customWidth="1"/>
    <col min="10510" max="10514" width="19" style="153" customWidth="1"/>
    <col min="10515" max="10515" width="18.625" style="153" customWidth="1"/>
    <col min="10516" max="10516" width="5" style="153" customWidth="1"/>
    <col min="10517" max="10517" width="8.125" style="153" customWidth="1"/>
    <col min="10518" max="10761" width="9" style="153"/>
    <col min="10762" max="10762" width="8.125" style="153" customWidth="1"/>
    <col min="10763" max="10763" width="4" style="153" customWidth="1"/>
    <col min="10764" max="10764" width="2.5" style="153" customWidth="1"/>
    <col min="10765" max="10765" width="3.5" style="153" customWidth="1"/>
    <col min="10766" max="10770" width="19" style="153" customWidth="1"/>
    <col min="10771" max="10771" width="18.625" style="153" customWidth="1"/>
    <col min="10772" max="10772" width="5" style="153" customWidth="1"/>
    <col min="10773" max="10773" width="8.125" style="153" customWidth="1"/>
    <col min="10774" max="11017" width="9" style="153"/>
    <col min="11018" max="11018" width="8.125" style="153" customWidth="1"/>
    <col min="11019" max="11019" width="4" style="153" customWidth="1"/>
    <col min="11020" max="11020" width="2.5" style="153" customWidth="1"/>
    <col min="11021" max="11021" width="3.5" style="153" customWidth="1"/>
    <col min="11022" max="11026" width="19" style="153" customWidth="1"/>
    <col min="11027" max="11027" width="18.625" style="153" customWidth="1"/>
    <col min="11028" max="11028" width="5" style="153" customWidth="1"/>
    <col min="11029" max="11029" width="8.125" style="153" customWidth="1"/>
    <col min="11030" max="11273" width="9" style="153"/>
    <col min="11274" max="11274" width="8.125" style="153" customWidth="1"/>
    <col min="11275" max="11275" width="4" style="153" customWidth="1"/>
    <col min="11276" max="11276" width="2.5" style="153" customWidth="1"/>
    <col min="11277" max="11277" width="3.5" style="153" customWidth="1"/>
    <col min="11278" max="11282" width="19" style="153" customWidth="1"/>
    <col min="11283" max="11283" width="18.625" style="153" customWidth="1"/>
    <col min="11284" max="11284" width="5" style="153" customWidth="1"/>
    <col min="11285" max="11285" width="8.125" style="153" customWidth="1"/>
    <col min="11286" max="11529" width="9" style="153"/>
    <col min="11530" max="11530" width="8.125" style="153" customWidth="1"/>
    <col min="11531" max="11531" width="4" style="153" customWidth="1"/>
    <col min="11532" max="11532" width="2.5" style="153" customWidth="1"/>
    <col min="11533" max="11533" width="3.5" style="153" customWidth="1"/>
    <col min="11534" max="11538" width="19" style="153" customWidth="1"/>
    <col min="11539" max="11539" width="18.625" style="153" customWidth="1"/>
    <col min="11540" max="11540" width="5" style="153" customWidth="1"/>
    <col min="11541" max="11541" width="8.125" style="153" customWidth="1"/>
    <col min="11542" max="11785" width="9" style="153"/>
    <col min="11786" max="11786" width="8.125" style="153" customWidth="1"/>
    <col min="11787" max="11787" width="4" style="153" customWidth="1"/>
    <col min="11788" max="11788" width="2.5" style="153" customWidth="1"/>
    <col min="11789" max="11789" width="3.5" style="153" customWidth="1"/>
    <col min="11790" max="11794" width="19" style="153" customWidth="1"/>
    <col min="11795" max="11795" width="18.625" style="153" customWidth="1"/>
    <col min="11796" max="11796" width="5" style="153" customWidth="1"/>
    <col min="11797" max="11797" width="8.125" style="153" customWidth="1"/>
    <col min="11798" max="12041" width="9" style="153"/>
    <col min="12042" max="12042" width="8.125" style="153" customWidth="1"/>
    <col min="12043" max="12043" width="4" style="153" customWidth="1"/>
    <col min="12044" max="12044" width="2.5" style="153" customWidth="1"/>
    <col min="12045" max="12045" width="3.5" style="153" customWidth="1"/>
    <col min="12046" max="12050" width="19" style="153" customWidth="1"/>
    <col min="12051" max="12051" width="18.625" style="153" customWidth="1"/>
    <col min="12052" max="12052" width="5" style="153" customWidth="1"/>
    <col min="12053" max="12053" width="8.125" style="153" customWidth="1"/>
    <col min="12054" max="12297" width="9" style="153"/>
    <col min="12298" max="12298" width="8.125" style="153" customWidth="1"/>
    <col min="12299" max="12299" width="4" style="153" customWidth="1"/>
    <col min="12300" max="12300" width="2.5" style="153" customWidth="1"/>
    <col min="12301" max="12301" width="3.5" style="153" customWidth="1"/>
    <col min="12302" max="12306" width="19" style="153" customWidth="1"/>
    <col min="12307" max="12307" width="18.625" style="153" customWidth="1"/>
    <col min="12308" max="12308" width="5" style="153" customWidth="1"/>
    <col min="12309" max="12309" width="8.125" style="153" customWidth="1"/>
    <col min="12310" max="12553" width="9" style="153"/>
    <col min="12554" max="12554" width="8.125" style="153" customWidth="1"/>
    <col min="12555" max="12555" width="4" style="153" customWidth="1"/>
    <col min="12556" max="12556" width="2.5" style="153" customWidth="1"/>
    <col min="12557" max="12557" width="3.5" style="153" customWidth="1"/>
    <col min="12558" max="12562" width="19" style="153" customWidth="1"/>
    <col min="12563" max="12563" width="18.625" style="153" customWidth="1"/>
    <col min="12564" max="12564" width="5" style="153" customWidth="1"/>
    <col min="12565" max="12565" width="8.125" style="153" customWidth="1"/>
    <col min="12566" max="12809" width="9" style="153"/>
    <col min="12810" max="12810" width="8.125" style="153" customWidth="1"/>
    <col min="12811" max="12811" width="4" style="153" customWidth="1"/>
    <col min="12812" max="12812" width="2.5" style="153" customWidth="1"/>
    <col min="12813" max="12813" width="3.5" style="153" customWidth="1"/>
    <col min="12814" max="12818" width="19" style="153" customWidth="1"/>
    <col min="12819" max="12819" width="18.625" style="153" customWidth="1"/>
    <col min="12820" max="12820" width="5" style="153" customWidth="1"/>
    <col min="12821" max="12821" width="8.125" style="153" customWidth="1"/>
    <col min="12822" max="13065" width="9" style="153"/>
    <col min="13066" max="13066" width="8.125" style="153" customWidth="1"/>
    <col min="13067" max="13067" width="4" style="153" customWidth="1"/>
    <col min="13068" max="13068" width="2.5" style="153" customWidth="1"/>
    <col min="13069" max="13069" width="3.5" style="153" customWidth="1"/>
    <col min="13070" max="13074" width="19" style="153" customWidth="1"/>
    <col min="13075" max="13075" width="18.625" style="153" customWidth="1"/>
    <col min="13076" max="13076" width="5" style="153" customWidth="1"/>
    <col min="13077" max="13077" width="8.125" style="153" customWidth="1"/>
    <col min="13078" max="13321" width="9" style="153"/>
    <col min="13322" max="13322" width="8.125" style="153" customWidth="1"/>
    <col min="13323" max="13323" width="4" style="153" customWidth="1"/>
    <col min="13324" max="13324" width="2.5" style="153" customWidth="1"/>
    <col min="13325" max="13325" width="3.5" style="153" customWidth="1"/>
    <col min="13326" max="13330" width="19" style="153" customWidth="1"/>
    <col min="13331" max="13331" width="18.625" style="153" customWidth="1"/>
    <col min="13332" max="13332" width="5" style="153" customWidth="1"/>
    <col min="13333" max="13333" width="8.125" style="153" customWidth="1"/>
    <col min="13334" max="13577" width="9" style="153"/>
    <col min="13578" max="13578" width="8.125" style="153" customWidth="1"/>
    <col min="13579" max="13579" width="4" style="153" customWidth="1"/>
    <col min="13580" max="13580" width="2.5" style="153" customWidth="1"/>
    <col min="13581" max="13581" width="3.5" style="153" customWidth="1"/>
    <col min="13582" max="13586" width="19" style="153" customWidth="1"/>
    <col min="13587" max="13587" width="18.625" style="153" customWidth="1"/>
    <col min="13588" max="13588" width="5" style="153" customWidth="1"/>
    <col min="13589" max="13589" width="8.125" style="153" customWidth="1"/>
    <col min="13590" max="13833" width="9" style="153"/>
    <col min="13834" max="13834" width="8.125" style="153" customWidth="1"/>
    <col min="13835" max="13835" width="4" style="153" customWidth="1"/>
    <col min="13836" max="13836" width="2.5" style="153" customWidth="1"/>
    <col min="13837" max="13837" width="3.5" style="153" customWidth="1"/>
    <col min="13838" max="13842" width="19" style="153" customWidth="1"/>
    <col min="13843" max="13843" width="18.625" style="153" customWidth="1"/>
    <col min="13844" max="13844" width="5" style="153" customWidth="1"/>
    <col min="13845" max="13845" width="8.125" style="153" customWidth="1"/>
    <col min="13846" max="14089" width="9" style="153"/>
    <col min="14090" max="14090" width="8.125" style="153" customWidth="1"/>
    <col min="14091" max="14091" width="4" style="153" customWidth="1"/>
    <col min="14092" max="14092" width="2.5" style="153" customWidth="1"/>
    <col min="14093" max="14093" width="3.5" style="153" customWidth="1"/>
    <col min="14094" max="14098" width="19" style="153" customWidth="1"/>
    <col min="14099" max="14099" width="18.625" style="153" customWidth="1"/>
    <col min="14100" max="14100" width="5" style="153" customWidth="1"/>
    <col min="14101" max="14101" width="8.125" style="153" customWidth="1"/>
    <col min="14102" max="14345" width="9" style="153"/>
    <col min="14346" max="14346" width="8.125" style="153" customWidth="1"/>
    <col min="14347" max="14347" width="4" style="153" customWidth="1"/>
    <col min="14348" max="14348" width="2.5" style="153" customWidth="1"/>
    <col min="14349" max="14349" width="3.5" style="153" customWidth="1"/>
    <col min="14350" max="14354" width="19" style="153" customWidth="1"/>
    <col min="14355" max="14355" width="18.625" style="153" customWidth="1"/>
    <col min="14356" max="14356" width="5" style="153" customWidth="1"/>
    <col min="14357" max="14357" width="8.125" style="153" customWidth="1"/>
    <col min="14358" max="14601" width="9" style="153"/>
    <col min="14602" max="14602" width="8.125" style="153" customWidth="1"/>
    <col min="14603" max="14603" width="4" style="153" customWidth="1"/>
    <col min="14604" max="14604" width="2.5" style="153" customWidth="1"/>
    <col min="14605" max="14605" width="3.5" style="153" customWidth="1"/>
    <col min="14606" max="14610" width="19" style="153" customWidth="1"/>
    <col min="14611" max="14611" width="18.625" style="153" customWidth="1"/>
    <col min="14612" max="14612" width="5" style="153" customWidth="1"/>
    <col min="14613" max="14613" width="8.125" style="153" customWidth="1"/>
    <col min="14614" max="14857" width="9" style="153"/>
    <col min="14858" max="14858" width="8.125" style="153" customWidth="1"/>
    <col min="14859" max="14859" width="4" style="153" customWidth="1"/>
    <col min="14860" max="14860" width="2.5" style="153" customWidth="1"/>
    <col min="14861" max="14861" width="3.5" style="153" customWidth="1"/>
    <col min="14862" max="14866" width="19" style="153" customWidth="1"/>
    <col min="14867" max="14867" width="18.625" style="153" customWidth="1"/>
    <col min="14868" max="14868" width="5" style="153" customWidth="1"/>
    <col min="14869" max="14869" width="8.125" style="153" customWidth="1"/>
    <col min="14870" max="15113" width="9" style="153"/>
    <col min="15114" max="15114" width="8.125" style="153" customWidth="1"/>
    <col min="15115" max="15115" width="4" style="153" customWidth="1"/>
    <col min="15116" max="15116" width="2.5" style="153" customWidth="1"/>
    <col min="15117" max="15117" width="3.5" style="153" customWidth="1"/>
    <col min="15118" max="15122" width="19" style="153" customWidth="1"/>
    <col min="15123" max="15123" width="18.625" style="153" customWidth="1"/>
    <col min="15124" max="15124" width="5" style="153" customWidth="1"/>
    <col min="15125" max="15125" width="8.125" style="153" customWidth="1"/>
    <col min="15126" max="15369" width="9" style="153"/>
    <col min="15370" max="15370" width="8.125" style="153" customWidth="1"/>
    <col min="15371" max="15371" width="4" style="153" customWidth="1"/>
    <col min="15372" max="15372" width="2.5" style="153" customWidth="1"/>
    <col min="15373" max="15373" width="3.5" style="153" customWidth="1"/>
    <col min="15374" max="15378" width="19" style="153" customWidth="1"/>
    <col min="15379" max="15379" width="18.625" style="153" customWidth="1"/>
    <col min="15380" max="15380" width="5" style="153" customWidth="1"/>
    <col min="15381" max="15381" width="8.125" style="153" customWidth="1"/>
    <col min="15382" max="15625" width="9" style="153"/>
    <col min="15626" max="15626" width="8.125" style="153" customWidth="1"/>
    <col min="15627" max="15627" width="4" style="153" customWidth="1"/>
    <col min="15628" max="15628" width="2.5" style="153" customWidth="1"/>
    <col min="15629" max="15629" width="3.5" style="153" customWidth="1"/>
    <col min="15630" max="15634" width="19" style="153" customWidth="1"/>
    <col min="15635" max="15635" width="18.625" style="153" customWidth="1"/>
    <col min="15636" max="15636" width="5" style="153" customWidth="1"/>
    <col min="15637" max="15637" width="8.125" style="153" customWidth="1"/>
    <col min="15638" max="15881" width="9" style="153"/>
    <col min="15882" max="15882" width="8.125" style="153" customWidth="1"/>
    <col min="15883" max="15883" width="4" style="153" customWidth="1"/>
    <col min="15884" max="15884" width="2.5" style="153" customWidth="1"/>
    <col min="15885" max="15885" width="3.5" style="153" customWidth="1"/>
    <col min="15886" max="15890" width="19" style="153" customWidth="1"/>
    <col min="15891" max="15891" width="18.625" style="153" customWidth="1"/>
    <col min="15892" max="15892" width="5" style="153" customWidth="1"/>
    <col min="15893" max="15893" width="8.125" style="153" customWidth="1"/>
    <col min="15894" max="16137" width="9" style="153"/>
    <col min="16138" max="16138" width="8.125" style="153" customWidth="1"/>
    <col min="16139" max="16139" width="4" style="153" customWidth="1"/>
    <col min="16140" max="16140" width="2.5" style="153" customWidth="1"/>
    <col min="16141" max="16141" width="3.5" style="153" customWidth="1"/>
    <col min="16142" max="16146" width="19" style="153" customWidth="1"/>
    <col min="16147" max="16147" width="18.625" style="153" customWidth="1"/>
    <col min="16148" max="16148" width="5" style="153" customWidth="1"/>
    <col min="16149" max="16149" width="8.125" style="153" customWidth="1"/>
    <col min="16150" max="16384" width="9" style="153"/>
  </cols>
  <sheetData>
    <row r="1" spans="1:22" s="8" customFormat="1" ht="34.5" customHeight="1">
      <c r="A1" s="1032" t="s">
        <v>413</v>
      </c>
      <c r="B1" s="1033"/>
      <c r="C1" s="1033"/>
      <c r="D1" s="1033"/>
      <c r="E1" s="1033"/>
      <c r="F1" s="1033"/>
      <c r="G1" s="1033"/>
      <c r="H1" s="1033"/>
      <c r="I1" s="1033"/>
      <c r="J1" s="1033"/>
      <c r="K1" s="1033"/>
      <c r="L1" s="1033"/>
      <c r="M1" s="1033"/>
      <c r="N1" s="1033"/>
      <c r="O1" s="1033"/>
      <c r="P1" s="1033"/>
      <c r="Q1" s="1033"/>
      <c r="R1" s="1033"/>
      <c r="S1" s="1033"/>
      <c r="T1" s="1033"/>
      <c r="U1" s="1034"/>
    </row>
    <row r="2" spans="1:22" s="8" customFormat="1" ht="15" customHeight="1">
      <c r="A2" s="1035" t="s">
        <v>405</v>
      </c>
      <c r="B2" s="1036"/>
      <c r="C2" s="1036"/>
      <c r="D2" s="1036"/>
      <c r="E2" s="1036"/>
      <c r="F2" s="1036"/>
      <c r="G2" s="1036"/>
      <c r="H2" s="1036"/>
      <c r="I2" s="1036"/>
      <c r="J2" s="1036"/>
      <c r="K2" s="1036"/>
      <c r="L2" s="1036"/>
      <c r="M2" s="1036"/>
      <c r="N2" s="1036"/>
      <c r="O2" s="1036"/>
      <c r="P2" s="1036"/>
      <c r="Q2" s="1036"/>
      <c r="R2" s="1036"/>
      <c r="S2" s="1036"/>
      <c r="T2" s="1036"/>
      <c r="U2" s="1037"/>
    </row>
    <row r="3" spans="1:22" s="148" customFormat="1" ht="15" customHeight="1">
      <c r="A3" s="143"/>
      <c r="B3" s="144"/>
      <c r="C3" s="144"/>
      <c r="D3" s="145"/>
      <c r="E3" s="145"/>
      <c r="F3" s="145"/>
      <c r="G3" s="145"/>
      <c r="H3" s="145"/>
      <c r="I3" s="315"/>
      <c r="J3" s="315"/>
      <c r="K3" s="145"/>
      <c r="L3" s="316"/>
      <c r="M3" s="315"/>
      <c r="N3" s="145"/>
      <c r="O3" s="316"/>
      <c r="P3" s="315"/>
      <c r="Q3" s="145"/>
      <c r="R3" s="316"/>
      <c r="S3" s="315"/>
      <c r="T3" s="145"/>
      <c r="U3" s="317" t="s">
        <v>15</v>
      </c>
    </row>
    <row r="4" spans="1:22" s="148" customFormat="1" ht="15" customHeight="1">
      <c r="A4" s="1038" t="s">
        <v>16</v>
      </c>
      <c r="B4" s="1039"/>
      <c r="C4" s="1039"/>
      <c r="D4" s="1039"/>
      <c r="E4" s="1039"/>
      <c r="F4" s="1039"/>
      <c r="G4" s="1039"/>
      <c r="H4" s="1039"/>
      <c r="I4" s="1039"/>
      <c r="J4" s="1039"/>
      <c r="K4" s="1039"/>
      <c r="L4" s="1039"/>
      <c r="M4" s="1039"/>
      <c r="N4" s="1039"/>
      <c r="O4" s="1039"/>
      <c r="P4" s="1039"/>
      <c r="Q4" s="1039"/>
      <c r="R4" s="1039"/>
      <c r="S4" s="1039"/>
      <c r="T4" s="1039"/>
      <c r="U4" s="1040"/>
    </row>
    <row r="5" spans="1:22" ht="20.100000000000001" customHeight="1">
      <c r="A5" s="318"/>
      <c r="B5" s="319" t="s">
        <v>75</v>
      </c>
      <c r="C5" s="320"/>
      <c r="D5" s="320"/>
      <c r="E5" s="320"/>
      <c r="F5" s="320"/>
      <c r="G5" s="320"/>
      <c r="H5" s="118"/>
      <c r="I5" s="321"/>
      <c r="J5" s="321"/>
      <c r="K5" s="322"/>
      <c r="L5" s="323"/>
      <c r="M5" s="321"/>
      <c r="N5" s="322"/>
      <c r="O5" s="323"/>
      <c r="P5" s="321"/>
      <c r="Q5" s="322"/>
      <c r="R5" s="323"/>
      <c r="S5" s="321"/>
      <c r="T5" s="322"/>
      <c r="U5" s="324"/>
    </row>
    <row r="6" spans="1:22" ht="20.100000000000001" customHeight="1">
      <c r="A6" s="318"/>
      <c r="B6" s="325"/>
      <c r="C6" s="325" t="s">
        <v>30</v>
      </c>
      <c r="D6" s="320"/>
      <c r="E6" s="1031" t="s">
        <v>33</v>
      </c>
      <c r="F6" s="1031"/>
      <c r="G6" s="320"/>
      <c r="H6" s="118"/>
      <c r="I6" s="326"/>
      <c r="J6" s="326"/>
      <c r="K6" s="319"/>
      <c r="L6" s="327"/>
      <c r="M6" s="326"/>
      <c r="N6" s="319"/>
      <c r="O6" s="327"/>
      <c r="P6" s="326"/>
      <c r="Q6" s="319"/>
      <c r="R6" s="327"/>
      <c r="S6" s="326"/>
      <c r="T6" s="319"/>
      <c r="U6" s="324"/>
    </row>
    <row r="7" spans="1:22" ht="20.100000000000001" customHeight="1">
      <c r="A7" s="328"/>
      <c r="B7" s="325"/>
      <c r="C7" s="325"/>
      <c r="D7" s="320" t="s">
        <v>17</v>
      </c>
      <c r="E7" s="320"/>
      <c r="F7" s="1031" t="s">
        <v>18</v>
      </c>
      <c r="G7" s="1031"/>
      <c r="H7" s="118"/>
      <c r="I7" s="326"/>
      <c r="J7" s="326"/>
      <c r="K7" s="319">
        <v>2907061</v>
      </c>
      <c r="L7" s="327"/>
      <c r="M7" s="326"/>
      <c r="N7" s="319"/>
      <c r="O7" s="327"/>
      <c r="P7" s="326"/>
      <c r="Q7" s="319"/>
      <c r="R7" s="327"/>
      <c r="S7" s="326"/>
      <c r="T7" s="319"/>
      <c r="U7" s="324"/>
    </row>
    <row r="8" spans="1:22" ht="20.100000000000001" customHeight="1">
      <c r="A8" s="328"/>
      <c r="B8" s="325"/>
      <c r="C8" s="325"/>
      <c r="D8" s="320"/>
      <c r="E8" s="320"/>
      <c r="F8" s="1031" t="s">
        <v>335</v>
      </c>
      <c r="G8" s="1031"/>
      <c r="H8" s="118"/>
      <c r="I8" s="326"/>
      <c r="J8" s="329" t="s">
        <v>12</v>
      </c>
      <c r="K8" s="330">
        <v>4720</v>
      </c>
      <c r="L8" s="327"/>
      <c r="M8" s="326"/>
      <c r="N8" s="319">
        <f>K7-K8</f>
        <v>2902341</v>
      </c>
      <c r="O8" s="327"/>
      <c r="P8" s="326"/>
      <c r="Q8" s="319"/>
      <c r="R8" s="327"/>
      <c r="S8" s="326"/>
      <c r="T8" s="319"/>
      <c r="U8" s="324"/>
      <c r="V8" s="331"/>
    </row>
    <row r="9" spans="1:22" s="331" customFormat="1" ht="20.100000000000001" customHeight="1">
      <c r="A9" s="332"/>
      <c r="B9" s="333"/>
      <c r="C9" s="333"/>
      <c r="D9" s="333" t="s">
        <v>20</v>
      </c>
      <c r="E9" s="333"/>
      <c r="F9" s="1041" t="s">
        <v>19</v>
      </c>
      <c r="G9" s="1041"/>
      <c r="H9" s="334"/>
      <c r="I9" s="326"/>
      <c r="J9" s="326"/>
      <c r="K9" s="319">
        <v>3971269</v>
      </c>
      <c r="L9" s="327"/>
      <c r="M9" s="326"/>
      <c r="N9" s="319"/>
      <c r="O9" s="327"/>
      <c r="P9" s="326"/>
      <c r="Q9" s="319"/>
      <c r="R9" s="327"/>
      <c r="S9" s="326"/>
      <c r="T9" s="319"/>
      <c r="U9" s="324"/>
    </row>
    <row r="10" spans="1:22" s="331" customFormat="1" ht="20.100000000000001" customHeight="1">
      <c r="A10" s="335"/>
      <c r="B10" s="333"/>
      <c r="C10" s="333"/>
      <c r="D10" s="333"/>
      <c r="E10" s="333"/>
      <c r="F10" s="1041" t="s">
        <v>21</v>
      </c>
      <c r="G10" s="1041"/>
      <c r="H10" s="334"/>
      <c r="I10" s="326"/>
      <c r="J10" s="329" t="s">
        <v>12</v>
      </c>
      <c r="K10" s="330">
        <v>2562555</v>
      </c>
      <c r="L10" s="327"/>
      <c r="M10" s="326"/>
      <c r="N10" s="319">
        <f>K9-K10</f>
        <v>1408714</v>
      </c>
      <c r="O10" s="327"/>
      <c r="P10" s="326"/>
      <c r="Q10" s="319"/>
      <c r="R10" s="327"/>
      <c r="S10" s="326"/>
      <c r="T10" s="319"/>
      <c r="U10" s="324"/>
    </row>
    <row r="11" spans="1:22" s="331" customFormat="1" ht="20.100000000000001" customHeight="1">
      <c r="A11" s="335"/>
      <c r="B11" s="333"/>
      <c r="C11" s="333"/>
      <c r="D11" s="333" t="s">
        <v>22</v>
      </c>
      <c r="E11" s="333"/>
      <c r="F11" s="1041" t="s">
        <v>336</v>
      </c>
      <c r="G11" s="1041"/>
      <c r="H11" s="334"/>
      <c r="I11" s="326"/>
      <c r="J11" s="326"/>
      <c r="K11" s="319">
        <v>2137691</v>
      </c>
      <c r="L11" s="327"/>
      <c r="M11" s="326"/>
      <c r="N11" s="319"/>
      <c r="O11" s="327"/>
      <c r="P11" s="326"/>
      <c r="Q11" s="319"/>
      <c r="R11" s="327"/>
      <c r="S11" s="326"/>
      <c r="T11" s="319"/>
      <c r="U11" s="324"/>
    </row>
    <row r="12" spans="1:22" s="331" customFormat="1" ht="20.100000000000001" customHeight="1">
      <c r="A12" s="335"/>
      <c r="B12" s="325"/>
      <c r="C12" s="325"/>
      <c r="D12" s="333"/>
      <c r="E12" s="333"/>
      <c r="F12" s="1041" t="s">
        <v>21</v>
      </c>
      <c r="G12" s="1041"/>
      <c r="H12" s="334"/>
      <c r="I12" s="326"/>
      <c r="J12" s="329" t="s">
        <v>12</v>
      </c>
      <c r="K12" s="330">
        <v>1709434</v>
      </c>
      <c r="L12" s="327"/>
      <c r="M12" s="326"/>
      <c r="N12" s="319">
        <f>K11-K12</f>
        <v>428257</v>
      </c>
      <c r="O12" s="327"/>
      <c r="P12" s="326"/>
      <c r="Q12" s="319"/>
      <c r="R12" s="327"/>
      <c r="S12" s="326"/>
      <c r="T12" s="319"/>
      <c r="U12" s="324"/>
    </row>
    <row r="13" spans="1:22" s="331" customFormat="1" ht="20.100000000000001" customHeight="1">
      <c r="A13" s="335"/>
      <c r="B13" s="325"/>
      <c r="C13" s="325"/>
      <c r="D13" s="333" t="s">
        <v>23</v>
      </c>
      <c r="E13" s="333"/>
      <c r="F13" s="1041" t="s">
        <v>24</v>
      </c>
      <c r="G13" s="1041"/>
      <c r="H13" s="334"/>
      <c r="I13" s="326"/>
      <c r="J13" s="326"/>
      <c r="K13" s="319">
        <v>5294431</v>
      </c>
      <c r="L13" s="327"/>
      <c r="M13" s="326"/>
      <c r="N13" s="319"/>
      <c r="O13" s="327"/>
      <c r="P13" s="326"/>
      <c r="Q13" s="319"/>
      <c r="R13" s="327"/>
      <c r="S13" s="326"/>
      <c r="T13" s="319"/>
      <c r="U13" s="324"/>
    </row>
    <row r="14" spans="1:22" s="331" customFormat="1" ht="20.100000000000001" customHeight="1">
      <c r="A14" s="335"/>
      <c r="B14" s="333"/>
      <c r="C14" s="333"/>
      <c r="D14" s="333"/>
      <c r="E14" s="333"/>
      <c r="F14" s="1041" t="s">
        <v>21</v>
      </c>
      <c r="G14" s="1041"/>
      <c r="H14" s="334"/>
      <c r="I14" s="326"/>
      <c r="J14" s="329" t="s">
        <v>12</v>
      </c>
      <c r="K14" s="330">
        <v>4245002</v>
      </c>
      <c r="L14" s="327"/>
      <c r="M14" s="326"/>
      <c r="N14" s="319">
        <f>K13-K14</f>
        <v>1049429</v>
      </c>
      <c r="O14" s="327"/>
      <c r="P14" s="326"/>
      <c r="Q14" s="319"/>
      <c r="R14" s="327"/>
      <c r="S14" s="326"/>
      <c r="T14" s="319"/>
      <c r="U14" s="324"/>
    </row>
    <row r="15" spans="1:22" s="331" customFormat="1" ht="20.100000000000001" customHeight="1">
      <c r="A15" s="335"/>
      <c r="B15" s="325"/>
      <c r="C15" s="325"/>
      <c r="D15" s="333" t="s">
        <v>25</v>
      </c>
      <c r="E15" s="333"/>
      <c r="F15" s="1041" t="s">
        <v>291</v>
      </c>
      <c r="G15" s="1041"/>
      <c r="H15" s="334"/>
      <c r="I15" s="326"/>
      <c r="J15" s="326"/>
      <c r="K15" s="319">
        <v>18379160</v>
      </c>
      <c r="L15" s="327"/>
      <c r="M15" s="326"/>
      <c r="N15" s="319"/>
      <c r="O15" s="327"/>
      <c r="P15" s="326"/>
      <c r="Q15" s="319"/>
      <c r="R15" s="327"/>
      <c r="S15" s="326"/>
      <c r="T15" s="319"/>
      <c r="U15" s="324"/>
    </row>
    <row r="16" spans="1:22" s="331" customFormat="1" ht="20.100000000000001" customHeight="1">
      <c r="A16" s="335"/>
      <c r="B16" s="333"/>
      <c r="C16" s="333"/>
      <c r="D16" s="333"/>
      <c r="E16" s="333"/>
      <c r="F16" s="1041" t="s">
        <v>21</v>
      </c>
      <c r="G16" s="1041"/>
      <c r="H16" s="334"/>
      <c r="I16" s="326"/>
      <c r="J16" s="329" t="s">
        <v>12</v>
      </c>
      <c r="K16" s="330">
        <v>15185695</v>
      </c>
      <c r="L16" s="327"/>
      <c r="M16" s="326"/>
      <c r="N16" s="319">
        <f>K15-K16</f>
        <v>3193465</v>
      </c>
      <c r="O16" s="327"/>
      <c r="P16" s="326"/>
      <c r="Q16" s="319"/>
      <c r="R16" s="327"/>
      <c r="S16" s="326"/>
      <c r="T16" s="319"/>
      <c r="U16" s="324"/>
    </row>
    <row r="17" spans="1:21" s="331" customFormat="1" ht="20.100000000000001" customHeight="1">
      <c r="A17" s="335"/>
      <c r="B17" s="333"/>
      <c r="C17" s="333"/>
      <c r="D17" s="333" t="s">
        <v>26</v>
      </c>
      <c r="E17" s="333"/>
      <c r="F17" s="1041" t="s">
        <v>292</v>
      </c>
      <c r="G17" s="1041"/>
      <c r="H17" s="334"/>
      <c r="I17" s="326"/>
      <c r="J17" s="326"/>
      <c r="K17" s="319">
        <v>2078488</v>
      </c>
      <c r="L17" s="327"/>
      <c r="M17" s="326"/>
      <c r="N17" s="319"/>
      <c r="O17" s="327"/>
      <c r="P17" s="326"/>
      <c r="Q17" s="319"/>
      <c r="R17" s="327"/>
      <c r="S17" s="326"/>
      <c r="T17" s="319"/>
      <c r="U17" s="324"/>
    </row>
    <row r="18" spans="1:21" s="331" customFormat="1" ht="20.100000000000001" customHeight="1">
      <c r="A18" s="335"/>
      <c r="B18" s="333"/>
      <c r="C18" s="333"/>
      <c r="D18" s="333"/>
      <c r="E18" s="333"/>
      <c r="F18" s="1041" t="s">
        <v>21</v>
      </c>
      <c r="G18" s="1041"/>
      <c r="H18" s="334"/>
      <c r="I18" s="326"/>
      <c r="J18" s="329" t="s">
        <v>12</v>
      </c>
      <c r="K18" s="330">
        <v>1690460</v>
      </c>
      <c r="L18" s="327"/>
      <c r="M18" s="326"/>
      <c r="N18" s="319">
        <f>K17-K18</f>
        <v>388028</v>
      </c>
      <c r="O18" s="327"/>
      <c r="P18" s="326"/>
      <c r="Q18" s="319"/>
      <c r="R18" s="327"/>
      <c r="S18" s="326"/>
      <c r="T18" s="319"/>
      <c r="U18" s="324"/>
    </row>
    <row r="19" spans="1:21" s="331" customFormat="1" ht="20.100000000000001" customHeight="1">
      <c r="A19" s="335"/>
      <c r="B19" s="325"/>
      <c r="C19" s="325"/>
      <c r="D19" s="333" t="s">
        <v>27</v>
      </c>
      <c r="E19" s="333"/>
      <c r="F19" s="1041" t="s">
        <v>28</v>
      </c>
      <c r="G19" s="1041"/>
      <c r="H19" s="334"/>
      <c r="I19" s="326"/>
      <c r="J19" s="326"/>
      <c r="K19" s="319">
        <v>5582790</v>
      </c>
      <c r="L19" s="327"/>
      <c r="M19" s="326"/>
      <c r="N19" s="319"/>
      <c r="O19" s="327"/>
      <c r="P19" s="326"/>
      <c r="Q19" s="319"/>
      <c r="R19" s="327"/>
      <c r="S19" s="326"/>
      <c r="T19" s="319"/>
      <c r="U19" s="324"/>
    </row>
    <row r="20" spans="1:21" s="331" customFormat="1" ht="20.100000000000001" customHeight="1">
      <c r="A20" s="335"/>
      <c r="B20" s="325"/>
      <c r="C20" s="325"/>
      <c r="D20" s="333"/>
      <c r="E20" s="333"/>
      <c r="F20" s="1041" t="s">
        <v>21</v>
      </c>
      <c r="G20" s="1041"/>
      <c r="H20" s="334"/>
      <c r="I20" s="326"/>
      <c r="J20" s="329" t="s">
        <v>12</v>
      </c>
      <c r="K20" s="330">
        <v>4230860</v>
      </c>
      <c r="L20" s="327"/>
      <c r="M20" s="326"/>
      <c r="N20" s="319">
        <f>K19-K20</f>
        <v>1351930</v>
      </c>
      <c r="O20" s="327"/>
      <c r="P20" s="326"/>
      <c r="Q20" s="319"/>
      <c r="R20" s="327"/>
      <c r="S20" s="326"/>
      <c r="T20" s="319"/>
      <c r="U20" s="324"/>
    </row>
    <row r="21" spans="1:21" s="331" customFormat="1" ht="20.100000000000001" customHeight="1">
      <c r="A21" s="335"/>
      <c r="B21" s="325"/>
      <c r="C21" s="333"/>
      <c r="D21" s="333" t="s">
        <v>348</v>
      </c>
      <c r="E21" s="333"/>
      <c r="F21" s="1041" t="s">
        <v>29</v>
      </c>
      <c r="G21" s="1041"/>
      <c r="H21" s="334"/>
      <c r="I21" s="326"/>
      <c r="J21" s="326"/>
      <c r="K21" s="319"/>
      <c r="L21" s="327"/>
      <c r="M21" s="329"/>
      <c r="N21" s="330">
        <v>36554</v>
      </c>
      <c r="O21" s="327"/>
      <c r="P21" s="326"/>
      <c r="Q21" s="319"/>
      <c r="R21" s="327"/>
      <c r="S21" s="326"/>
      <c r="T21" s="319"/>
      <c r="U21" s="324"/>
    </row>
    <row r="22" spans="1:21" s="331" customFormat="1" ht="20.100000000000001" customHeight="1">
      <c r="A22" s="335"/>
      <c r="B22" s="325"/>
      <c r="C22" s="325"/>
      <c r="D22" s="320"/>
      <c r="E22" s="1031" t="s">
        <v>32</v>
      </c>
      <c r="F22" s="1031"/>
      <c r="G22" s="319"/>
      <c r="H22" s="118"/>
      <c r="I22" s="326"/>
      <c r="J22" s="326"/>
      <c r="K22" s="319"/>
      <c r="L22" s="327"/>
      <c r="M22" s="326"/>
      <c r="N22" s="319"/>
      <c r="O22" s="327"/>
      <c r="P22" s="326"/>
      <c r="Q22" s="319">
        <f>SUM(N8:N21)</f>
        <v>10758718</v>
      </c>
      <c r="R22" s="327"/>
      <c r="S22" s="326"/>
      <c r="T22" s="319"/>
      <c r="U22" s="324"/>
    </row>
    <row r="23" spans="1:21" s="331" customFormat="1" ht="20.100000000000001" customHeight="1">
      <c r="A23" s="335"/>
      <c r="B23" s="325"/>
      <c r="C23" s="325" t="s">
        <v>31</v>
      </c>
      <c r="D23" s="320"/>
      <c r="E23" s="1031" t="s">
        <v>34</v>
      </c>
      <c r="F23" s="1031"/>
      <c r="G23" s="320"/>
      <c r="H23" s="118"/>
      <c r="I23" s="326"/>
      <c r="J23" s="326"/>
      <c r="K23" s="319"/>
      <c r="L23" s="327"/>
      <c r="M23" s="326"/>
      <c r="N23" s="320"/>
      <c r="O23" s="327"/>
      <c r="P23" s="326"/>
      <c r="Q23" s="319"/>
      <c r="R23" s="327"/>
      <c r="S23" s="326"/>
      <c r="T23" s="319"/>
      <c r="U23" s="324"/>
    </row>
    <row r="24" spans="1:21" s="331" customFormat="1" ht="20.100000000000001" customHeight="1">
      <c r="A24" s="335"/>
      <c r="B24" s="333"/>
      <c r="C24" s="333"/>
      <c r="D24" s="333" t="s">
        <v>17</v>
      </c>
      <c r="E24" s="333"/>
      <c r="F24" s="1041" t="s">
        <v>293</v>
      </c>
      <c r="G24" s="1041"/>
      <c r="H24" s="334"/>
      <c r="I24" s="326"/>
      <c r="J24" s="326"/>
      <c r="K24" s="319"/>
      <c r="L24" s="327"/>
      <c r="M24" s="329"/>
      <c r="N24" s="330">
        <v>61765</v>
      </c>
      <c r="O24" s="327"/>
      <c r="P24" s="326"/>
      <c r="Q24" s="319"/>
      <c r="R24" s="327"/>
      <c r="S24" s="326"/>
      <c r="T24" s="319"/>
      <c r="U24" s="324"/>
    </row>
    <row r="25" spans="1:21" s="331" customFormat="1" ht="20.100000000000001" customHeight="1">
      <c r="A25" s="335"/>
      <c r="B25" s="325"/>
      <c r="C25" s="333"/>
      <c r="D25" s="333"/>
      <c r="E25" s="1031" t="s">
        <v>35</v>
      </c>
      <c r="F25" s="1031"/>
      <c r="G25" s="336"/>
      <c r="H25" s="334"/>
      <c r="I25" s="326"/>
      <c r="J25" s="326"/>
      <c r="K25" s="319"/>
      <c r="L25" s="327"/>
      <c r="M25" s="326"/>
      <c r="N25" s="319"/>
      <c r="O25" s="327"/>
      <c r="P25" s="326"/>
      <c r="Q25" s="319">
        <f>N24</f>
        <v>61765</v>
      </c>
      <c r="R25" s="327"/>
      <c r="S25" s="326"/>
      <c r="T25" s="319"/>
      <c r="U25" s="324"/>
    </row>
    <row r="26" spans="1:21" s="331" customFormat="1" ht="20.100000000000001" customHeight="1">
      <c r="A26" s="335"/>
      <c r="B26" s="325"/>
      <c r="C26" s="333"/>
      <c r="D26" s="333"/>
      <c r="E26" s="337"/>
      <c r="F26" s="337"/>
      <c r="G26" s="336"/>
      <c r="H26" s="334"/>
      <c r="I26" s="326"/>
      <c r="J26" s="326"/>
      <c r="K26" s="319"/>
      <c r="L26" s="327"/>
      <c r="M26" s="326"/>
      <c r="N26" s="319"/>
      <c r="O26" s="327"/>
      <c r="P26" s="326"/>
      <c r="Q26" s="319"/>
      <c r="R26" s="327"/>
      <c r="S26" s="326"/>
      <c r="T26" s="319"/>
      <c r="U26" s="324"/>
    </row>
    <row r="27" spans="1:21" s="331" customFormat="1" ht="20.100000000000001" customHeight="1">
      <c r="A27" s="335"/>
      <c r="B27" s="325"/>
      <c r="C27" s="333"/>
      <c r="D27" s="333"/>
      <c r="E27" s="337"/>
      <c r="F27" s="337"/>
      <c r="G27" s="336"/>
      <c r="H27" s="334"/>
      <c r="I27" s="326"/>
      <c r="J27" s="326"/>
      <c r="K27" s="319"/>
      <c r="L27" s="327"/>
      <c r="M27" s="326"/>
      <c r="N27" s="319"/>
      <c r="O27" s="327"/>
      <c r="P27" s="326"/>
      <c r="Q27" s="319"/>
      <c r="R27" s="327"/>
      <c r="S27" s="326"/>
      <c r="T27" s="319"/>
      <c r="U27" s="324"/>
    </row>
    <row r="28" spans="1:21" s="331" customFormat="1" ht="7.5" customHeight="1" thickBot="1">
      <c r="A28" s="338"/>
      <c r="B28" s="339"/>
      <c r="C28" s="339"/>
      <c r="D28" s="340"/>
      <c r="E28" s="340"/>
      <c r="F28" s="341"/>
      <c r="G28" s="341"/>
      <c r="H28" s="342"/>
      <c r="I28" s="343"/>
      <c r="J28" s="343"/>
      <c r="K28" s="344"/>
      <c r="L28" s="345"/>
      <c r="M28" s="343"/>
      <c r="N28" s="344"/>
      <c r="O28" s="345"/>
      <c r="P28" s="343"/>
      <c r="Q28" s="344"/>
      <c r="R28" s="345"/>
      <c r="S28" s="343"/>
      <c r="T28" s="344"/>
      <c r="U28" s="346"/>
    </row>
    <row r="29" spans="1:21" s="331" customFormat="1" ht="20.100000000000001" customHeight="1" thickBot="1">
      <c r="A29" s="334"/>
      <c r="B29" s="325"/>
      <c r="C29" s="325"/>
      <c r="D29" s="333"/>
      <c r="E29" s="333"/>
      <c r="F29" s="347"/>
      <c r="G29" s="347"/>
      <c r="H29" s="334"/>
      <c r="I29" s="326"/>
      <c r="J29" s="326"/>
      <c r="K29" s="320"/>
      <c r="L29" s="327"/>
      <c r="M29" s="326"/>
      <c r="N29" s="320"/>
      <c r="O29" s="327"/>
      <c r="P29" s="326"/>
      <c r="Q29" s="320"/>
      <c r="R29" s="327"/>
      <c r="S29" s="326"/>
      <c r="T29" s="320"/>
      <c r="U29" s="348"/>
    </row>
    <row r="30" spans="1:21" s="331" customFormat="1" ht="20.100000000000001" customHeight="1">
      <c r="A30" s="349"/>
      <c r="B30" s="350"/>
      <c r="C30" s="350"/>
      <c r="D30" s="350"/>
      <c r="E30" s="350"/>
      <c r="F30" s="351"/>
      <c r="G30" s="351"/>
      <c r="H30" s="352"/>
      <c r="I30" s="353"/>
      <c r="J30" s="353"/>
      <c r="K30" s="354"/>
      <c r="L30" s="355"/>
      <c r="M30" s="353"/>
      <c r="N30" s="354"/>
      <c r="O30" s="355"/>
      <c r="P30" s="353"/>
      <c r="Q30" s="354"/>
      <c r="R30" s="355"/>
      <c r="S30" s="353"/>
      <c r="T30" s="354"/>
      <c r="U30" s="356"/>
    </row>
    <row r="31" spans="1:21" ht="20.100000000000001" customHeight="1">
      <c r="A31" s="318"/>
      <c r="B31" s="325"/>
      <c r="C31" s="325" t="s">
        <v>36</v>
      </c>
      <c r="D31" s="320"/>
      <c r="E31" s="1031" t="s">
        <v>37</v>
      </c>
      <c r="F31" s="1031"/>
      <c r="G31" s="319"/>
      <c r="H31" s="118"/>
      <c r="I31" s="326"/>
      <c r="J31" s="326"/>
      <c r="K31" s="319"/>
      <c r="L31" s="327"/>
      <c r="M31" s="326"/>
      <c r="N31" s="319"/>
      <c r="O31" s="327"/>
      <c r="P31" s="326"/>
      <c r="Q31" s="319"/>
      <c r="R31" s="327"/>
      <c r="S31" s="326"/>
      <c r="T31" s="319"/>
      <c r="U31" s="324"/>
    </row>
    <row r="32" spans="1:21" ht="20.100000000000001" customHeight="1">
      <c r="A32" s="318"/>
      <c r="B32" s="325"/>
      <c r="C32" s="333"/>
      <c r="D32" s="333" t="s">
        <v>17</v>
      </c>
      <c r="E32" s="333"/>
      <c r="F32" s="1041" t="s">
        <v>294</v>
      </c>
      <c r="G32" s="1041"/>
      <c r="H32" s="118"/>
      <c r="I32" s="326"/>
      <c r="J32" s="326"/>
      <c r="K32" s="319"/>
      <c r="L32" s="327"/>
      <c r="M32" s="326"/>
      <c r="N32" s="319">
        <v>56123</v>
      </c>
      <c r="O32" s="327"/>
      <c r="P32" s="326"/>
      <c r="Q32" s="319"/>
      <c r="R32" s="327"/>
      <c r="S32" s="326"/>
      <c r="T32" s="319"/>
      <c r="U32" s="324"/>
    </row>
    <row r="33" spans="1:21" s="331" customFormat="1" ht="20.100000000000001" customHeight="1">
      <c r="A33" s="332"/>
      <c r="B33" s="333"/>
      <c r="C33" s="333"/>
      <c r="D33" s="333" t="s">
        <v>20</v>
      </c>
      <c r="E33" s="333"/>
      <c r="F33" s="1041" t="s">
        <v>334</v>
      </c>
      <c r="G33" s="1041"/>
      <c r="H33" s="334"/>
      <c r="I33" s="326"/>
      <c r="J33" s="326"/>
      <c r="K33" s="319">
        <v>21945</v>
      </c>
      <c r="L33" s="327"/>
      <c r="M33" s="326"/>
      <c r="N33" s="319"/>
      <c r="O33" s="327"/>
      <c r="P33" s="326"/>
      <c r="Q33" s="319"/>
      <c r="R33" s="327"/>
      <c r="S33" s="326"/>
      <c r="T33" s="319"/>
      <c r="U33" s="324"/>
    </row>
    <row r="34" spans="1:21" s="331" customFormat="1" ht="20.100000000000001" customHeight="1">
      <c r="A34" s="332"/>
      <c r="B34" s="333"/>
      <c r="C34" s="333"/>
      <c r="D34" s="333"/>
      <c r="E34" s="333"/>
      <c r="F34" s="1041" t="s">
        <v>38</v>
      </c>
      <c r="G34" s="1041"/>
      <c r="H34" s="334"/>
      <c r="I34" s="326"/>
      <c r="J34" s="329" t="s">
        <v>12</v>
      </c>
      <c r="K34" s="330">
        <f>K33</f>
        <v>21945</v>
      </c>
      <c r="L34" s="327"/>
      <c r="M34" s="329"/>
      <c r="N34" s="330">
        <v>0</v>
      </c>
      <c r="O34" s="327"/>
      <c r="P34" s="326"/>
      <c r="Q34" s="319"/>
      <c r="R34" s="327"/>
      <c r="S34" s="326"/>
      <c r="T34" s="319"/>
      <c r="U34" s="324"/>
    </row>
    <row r="35" spans="1:21" s="331" customFormat="1" ht="20.100000000000001" hidden="1" customHeight="1">
      <c r="A35" s="335"/>
      <c r="B35" s="325"/>
      <c r="C35" s="325"/>
      <c r="D35" s="333" t="s">
        <v>22</v>
      </c>
      <c r="E35" s="333"/>
      <c r="F35" s="1041" t="s">
        <v>39</v>
      </c>
      <c r="G35" s="1041"/>
      <c r="H35" s="334"/>
      <c r="I35" s="326"/>
      <c r="J35" s="326"/>
      <c r="K35" s="319"/>
      <c r="L35" s="327"/>
      <c r="M35" s="329"/>
      <c r="N35" s="330">
        <v>0</v>
      </c>
      <c r="O35" s="327"/>
      <c r="P35" s="326"/>
      <c r="Q35" s="319"/>
      <c r="R35" s="327"/>
      <c r="S35" s="326"/>
      <c r="T35" s="319"/>
      <c r="U35" s="324"/>
    </row>
    <row r="36" spans="1:21" s="331" customFormat="1" ht="20.100000000000001" customHeight="1">
      <c r="A36" s="335"/>
      <c r="B36" s="333"/>
      <c r="C36" s="333"/>
      <c r="D36" s="333"/>
      <c r="E36" s="1031" t="s">
        <v>41</v>
      </c>
      <c r="F36" s="1031"/>
      <c r="G36" s="336"/>
      <c r="H36" s="334"/>
      <c r="I36" s="326"/>
      <c r="J36" s="326"/>
      <c r="K36" s="319"/>
      <c r="L36" s="327"/>
      <c r="M36" s="326"/>
      <c r="N36" s="319"/>
      <c r="O36" s="327"/>
      <c r="P36" s="329"/>
      <c r="Q36" s="330">
        <f>N32+N34+N35</f>
        <v>56123</v>
      </c>
      <c r="R36" s="327"/>
      <c r="S36" s="326"/>
      <c r="T36" s="319"/>
      <c r="U36" s="324"/>
    </row>
    <row r="37" spans="1:21" s="331" customFormat="1" ht="20.100000000000001" customHeight="1">
      <c r="A37" s="335"/>
      <c r="B37" s="333"/>
      <c r="C37" s="333"/>
      <c r="D37" s="333"/>
      <c r="E37" s="1031" t="s">
        <v>40</v>
      </c>
      <c r="F37" s="1031"/>
      <c r="G37" s="336"/>
      <c r="H37" s="334"/>
      <c r="I37" s="326"/>
      <c r="J37" s="326"/>
      <c r="K37" s="319"/>
      <c r="L37" s="327"/>
      <c r="M37" s="326"/>
      <c r="N37" s="319"/>
      <c r="O37" s="327"/>
      <c r="P37" s="326"/>
      <c r="Q37" s="319"/>
      <c r="R37" s="327"/>
      <c r="S37" s="326"/>
      <c r="T37" s="319">
        <f>Q22+Q25+Q36</f>
        <v>10876606</v>
      </c>
      <c r="U37" s="324"/>
    </row>
    <row r="38" spans="1:21" ht="20.100000000000001" customHeight="1">
      <c r="A38" s="318"/>
      <c r="B38" s="319" t="s">
        <v>76</v>
      </c>
      <c r="C38" s="320"/>
      <c r="D38" s="320"/>
      <c r="E38" s="320"/>
      <c r="F38" s="320"/>
      <c r="G38" s="320"/>
      <c r="H38" s="118"/>
      <c r="I38" s="326"/>
      <c r="J38" s="326"/>
      <c r="K38" s="319"/>
      <c r="L38" s="327"/>
      <c r="M38" s="326"/>
      <c r="N38" s="319"/>
      <c r="O38" s="327"/>
      <c r="P38" s="326"/>
      <c r="Q38" s="319"/>
      <c r="R38" s="327"/>
      <c r="S38" s="326"/>
      <c r="T38" s="319"/>
      <c r="U38" s="324"/>
    </row>
    <row r="39" spans="1:21" ht="20.100000000000001" customHeight="1">
      <c r="A39" s="318"/>
      <c r="B39" s="325"/>
      <c r="C39" s="325" t="s">
        <v>30</v>
      </c>
      <c r="D39" s="320"/>
      <c r="E39" s="1031" t="s">
        <v>42</v>
      </c>
      <c r="F39" s="1031"/>
      <c r="G39" s="320"/>
      <c r="H39" s="118"/>
      <c r="I39" s="326"/>
      <c r="J39" s="326"/>
      <c r="K39" s="319"/>
      <c r="L39" s="327"/>
      <c r="M39" s="326"/>
      <c r="N39" s="319"/>
      <c r="O39" s="327"/>
      <c r="P39" s="326"/>
      <c r="Q39" s="319">
        <v>7860410</v>
      </c>
      <c r="R39" s="327"/>
      <c r="S39" s="326"/>
      <c r="T39" s="319"/>
      <c r="U39" s="324"/>
    </row>
    <row r="40" spans="1:21" s="331" customFormat="1" ht="20.100000000000001" customHeight="1">
      <c r="A40" s="335"/>
      <c r="B40" s="333"/>
      <c r="C40" s="357" t="s">
        <v>31</v>
      </c>
      <c r="D40" s="333"/>
      <c r="E40" s="1031" t="s">
        <v>43</v>
      </c>
      <c r="F40" s="1031"/>
      <c r="G40" s="336"/>
      <c r="H40" s="334"/>
      <c r="I40" s="326"/>
      <c r="J40" s="326"/>
      <c r="K40" s="319"/>
      <c r="L40" s="327"/>
      <c r="M40" s="326"/>
      <c r="N40" s="319"/>
      <c r="O40" s="327"/>
      <c r="P40" s="326"/>
      <c r="Q40" s="319">
        <v>1271140</v>
      </c>
      <c r="R40" s="327"/>
      <c r="S40" s="326"/>
      <c r="T40" s="319"/>
      <c r="U40" s="324"/>
    </row>
    <row r="41" spans="1:21" s="331" customFormat="1" ht="20.100000000000001" customHeight="1">
      <c r="A41" s="335"/>
      <c r="B41" s="325"/>
      <c r="C41" s="325" t="s">
        <v>36</v>
      </c>
      <c r="D41" s="333"/>
      <c r="E41" s="1031" t="s">
        <v>295</v>
      </c>
      <c r="F41" s="1031"/>
      <c r="G41" s="336"/>
      <c r="H41" s="334"/>
      <c r="I41" s="326"/>
      <c r="J41" s="326"/>
      <c r="K41" s="319"/>
      <c r="L41" s="327"/>
      <c r="M41" s="326"/>
      <c r="N41" s="319"/>
      <c r="O41" s="327"/>
      <c r="P41" s="326"/>
      <c r="Q41" s="319">
        <v>109338</v>
      </c>
      <c r="R41" s="327"/>
      <c r="S41" s="326"/>
      <c r="T41" s="319"/>
      <c r="U41" s="324"/>
    </row>
    <row r="42" spans="1:21" s="331" customFormat="1" ht="20.100000000000001" customHeight="1">
      <c r="A42" s="335"/>
      <c r="B42" s="333"/>
      <c r="C42" s="357" t="s">
        <v>47</v>
      </c>
      <c r="D42" s="333"/>
      <c r="E42" s="1031" t="s">
        <v>296</v>
      </c>
      <c r="F42" s="1031"/>
      <c r="G42" s="336"/>
      <c r="H42" s="334"/>
      <c r="I42" s="326"/>
      <c r="J42" s="326"/>
      <c r="K42" s="319"/>
      <c r="L42" s="327"/>
      <c r="M42" s="326"/>
      <c r="N42" s="319"/>
      <c r="O42" s="327"/>
      <c r="P42" s="326"/>
      <c r="Q42" s="319">
        <v>934967</v>
      </c>
      <c r="R42" s="327"/>
      <c r="S42" s="326"/>
      <c r="T42" s="319"/>
      <c r="U42" s="324"/>
    </row>
    <row r="43" spans="1:21" s="331" customFormat="1" ht="20.100000000000001" customHeight="1">
      <c r="A43" s="335"/>
      <c r="B43" s="325"/>
      <c r="C43" s="357" t="s">
        <v>48</v>
      </c>
      <c r="D43" s="333"/>
      <c r="E43" s="1031" t="s">
        <v>44</v>
      </c>
      <c r="F43" s="1031"/>
      <c r="G43" s="336"/>
      <c r="H43" s="334"/>
      <c r="I43" s="326"/>
      <c r="J43" s="326"/>
      <c r="K43" s="319"/>
      <c r="L43" s="327"/>
      <c r="M43" s="326"/>
      <c r="N43" s="319"/>
      <c r="O43" s="327"/>
      <c r="P43" s="326"/>
      <c r="Q43" s="319">
        <v>136638</v>
      </c>
      <c r="R43" s="327"/>
      <c r="S43" s="326"/>
      <c r="T43" s="319"/>
      <c r="U43" s="324"/>
    </row>
    <row r="44" spans="1:21" s="331" customFormat="1" ht="20.100000000000001" customHeight="1">
      <c r="A44" s="335"/>
      <c r="B44" s="333"/>
      <c r="C44" s="357" t="s">
        <v>297</v>
      </c>
      <c r="D44" s="333"/>
      <c r="E44" s="1031" t="s">
        <v>298</v>
      </c>
      <c r="F44" s="1031"/>
      <c r="G44" s="336"/>
      <c r="H44" s="334"/>
      <c r="I44" s="326"/>
      <c r="J44" s="326"/>
      <c r="K44" s="319"/>
      <c r="L44" s="327"/>
      <c r="M44" s="326"/>
      <c r="N44" s="319"/>
      <c r="O44" s="327"/>
      <c r="P44" s="329"/>
      <c r="Q44" s="330">
        <v>45015</v>
      </c>
      <c r="R44" s="327"/>
      <c r="S44" s="326"/>
      <c r="T44" s="319"/>
      <c r="U44" s="324"/>
    </row>
    <row r="45" spans="1:21" s="331" customFormat="1" ht="20.100000000000001" customHeight="1">
      <c r="A45" s="335"/>
      <c r="B45" s="333"/>
      <c r="C45" s="333"/>
      <c r="D45" s="333"/>
      <c r="E45" s="1031" t="s">
        <v>45</v>
      </c>
      <c r="F45" s="1031"/>
      <c r="G45" s="336"/>
      <c r="H45" s="334"/>
      <c r="I45" s="326"/>
      <c r="J45" s="326"/>
      <c r="K45" s="319"/>
      <c r="L45" s="327"/>
      <c r="M45" s="326"/>
      <c r="N45" s="319"/>
      <c r="O45" s="327"/>
      <c r="P45" s="326"/>
      <c r="Q45" s="319"/>
      <c r="R45" s="327"/>
      <c r="S45" s="329"/>
      <c r="T45" s="330">
        <f>SUM(Q39:Q44)</f>
        <v>10357508</v>
      </c>
      <c r="U45" s="324"/>
    </row>
    <row r="46" spans="1:21" s="331" customFormat="1" ht="20.100000000000001" customHeight="1" thickBot="1">
      <c r="A46" s="335"/>
      <c r="B46" s="325"/>
      <c r="C46" s="325"/>
      <c r="D46" s="333"/>
      <c r="E46" s="1031" t="s">
        <v>46</v>
      </c>
      <c r="F46" s="1031"/>
      <c r="G46" s="336"/>
      <c r="H46" s="334"/>
      <c r="I46" s="326"/>
      <c r="J46" s="326"/>
      <c r="K46" s="319"/>
      <c r="L46" s="327"/>
      <c r="M46" s="326"/>
      <c r="N46" s="319"/>
      <c r="O46" s="327"/>
      <c r="P46" s="326"/>
      <c r="Q46" s="319"/>
      <c r="R46" s="327"/>
      <c r="S46" s="358"/>
      <c r="T46" s="359">
        <f>T37+T45</f>
        <v>21234114</v>
      </c>
      <c r="U46" s="324"/>
    </row>
    <row r="47" spans="1:21" s="331" customFormat="1" ht="20.100000000000001" customHeight="1" thickTop="1">
      <c r="A47" s="335"/>
      <c r="B47" s="333"/>
      <c r="C47" s="333"/>
      <c r="D47" s="333"/>
      <c r="E47" s="333"/>
      <c r="F47" s="336"/>
      <c r="G47" s="336"/>
      <c r="H47" s="334"/>
      <c r="I47" s="326"/>
      <c r="J47" s="326"/>
      <c r="K47" s="319"/>
      <c r="L47" s="327"/>
      <c r="M47" s="326"/>
      <c r="N47" s="326"/>
      <c r="O47" s="327"/>
      <c r="P47" s="326"/>
      <c r="Q47" s="319"/>
      <c r="R47" s="327"/>
      <c r="S47" s="326"/>
      <c r="T47" s="319"/>
      <c r="U47" s="324"/>
    </row>
    <row r="48" spans="1:21" s="331" customFormat="1" ht="20.100000000000001" customHeight="1">
      <c r="A48" s="335"/>
      <c r="B48" s="325"/>
      <c r="C48" s="325"/>
      <c r="D48" s="333"/>
      <c r="E48" s="333"/>
      <c r="F48" s="336"/>
      <c r="G48" s="336"/>
      <c r="H48" s="334"/>
      <c r="I48" s="326"/>
      <c r="J48" s="326"/>
      <c r="K48" s="319"/>
      <c r="L48" s="327"/>
      <c r="M48" s="326"/>
      <c r="N48" s="319"/>
      <c r="O48" s="327"/>
      <c r="P48" s="326"/>
      <c r="Q48" s="319"/>
      <c r="R48" s="327"/>
      <c r="S48" s="326"/>
      <c r="T48" s="319"/>
      <c r="U48" s="324"/>
    </row>
    <row r="49" spans="1:21" s="331" customFormat="1" ht="20.100000000000001" customHeight="1">
      <c r="A49" s="335"/>
      <c r="B49" s="333"/>
      <c r="C49" s="333"/>
      <c r="D49" s="333"/>
      <c r="E49" s="1042"/>
      <c r="F49" s="1042"/>
      <c r="G49" s="336"/>
      <c r="H49" s="334"/>
      <c r="I49" s="326"/>
      <c r="J49" s="326"/>
      <c r="K49" s="319"/>
      <c r="L49" s="327"/>
      <c r="M49" s="326"/>
      <c r="N49" s="319"/>
      <c r="O49" s="327"/>
      <c r="P49" s="326"/>
      <c r="Q49" s="319"/>
      <c r="R49" s="327"/>
      <c r="S49" s="326"/>
      <c r="T49" s="319"/>
      <c r="U49" s="324"/>
    </row>
    <row r="50" spans="1:21" s="331" customFormat="1" ht="20.100000000000001" customHeight="1">
      <c r="A50" s="335"/>
      <c r="B50" s="333"/>
      <c r="C50" s="333"/>
      <c r="D50" s="333"/>
      <c r="E50" s="360"/>
      <c r="F50" s="360"/>
      <c r="G50" s="336"/>
      <c r="H50" s="334"/>
      <c r="I50" s="326"/>
      <c r="J50" s="326"/>
      <c r="K50" s="319"/>
      <c r="L50" s="327"/>
      <c r="M50" s="326"/>
      <c r="N50" s="319"/>
      <c r="O50" s="327"/>
      <c r="P50" s="326"/>
      <c r="Q50" s="319"/>
      <c r="R50" s="327"/>
      <c r="S50" s="326"/>
      <c r="T50" s="319"/>
      <c r="U50" s="324"/>
    </row>
    <row r="51" spans="1:21" s="331" customFormat="1" ht="20.100000000000001" customHeight="1">
      <c r="A51" s="335"/>
      <c r="B51" s="333"/>
      <c r="C51" s="333"/>
      <c r="D51" s="333"/>
      <c r="E51" s="360"/>
      <c r="F51" s="360"/>
      <c r="G51" s="336"/>
      <c r="H51" s="334"/>
      <c r="I51" s="326"/>
      <c r="J51" s="326"/>
      <c r="K51" s="319"/>
      <c r="L51" s="327"/>
      <c r="M51" s="326"/>
      <c r="N51" s="319"/>
      <c r="O51" s="327"/>
      <c r="P51" s="326"/>
      <c r="Q51" s="319"/>
      <c r="R51" s="327"/>
      <c r="S51" s="326"/>
      <c r="T51" s="319"/>
      <c r="U51" s="324"/>
    </row>
    <row r="52" spans="1:21" s="331" customFormat="1" ht="20.100000000000001" customHeight="1">
      <c r="A52" s="335"/>
      <c r="B52" s="333"/>
      <c r="C52" s="333"/>
      <c r="D52" s="333"/>
      <c r="E52" s="360"/>
      <c r="F52" s="360"/>
      <c r="G52" s="336"/>
      <c r="H52" s="334"/>
      <c r="I52" s="326"/>
      <c r="J52" s="326"/>
      <c r="K52" s="319"/>
      <c r="L52" s="327"/>
      <c r="M52" s="326"/>
      <c r="N52" s="319"/>
      <c r="O52" s="327"/>
      <c r="P52" s="326"/>
      <c r="Q52" s="319"/>
      <c r="R52" s="327"/>
      <c r="S52" s="326"/>
      <c r="T52" s="319"/>
      <c r="U52" s="324"/>
    </row>
    <row r="53" spans="1:21" s="331" customFormat="1" ht="20.100000000000001" customHeight="1">
      <c r="A53" s="335"/>
      <c r="B53" s="325"/>
      <c r="C53" s="325"/>
      <c r="D53" s="333"/>
      <c r="E53" s="1031"/>
      <c r="F53" s="1031"/>
      <c r="G53" s="336"/>
      <c r="H53" s="334"/>
      <c r="I53" s="321"/>
      <c r="J53" s="321"/>
      <c r="K53" s="322"/>
      <c r="L53" s="323"/>
      <c r="M53" s="321"/>
      <c r="N53" s="322"/>
      <c r="O53" s="323"/>
      <c r="P53" s="321"/>
      <c r="Q53" s="322"/>
      <c r="R53" s="323"/>
      <c r="S53" s="321"/>
      <c r="T53" s="322"/>
      <c r="U53" s="324"/>
    </row>
    <row r="54" spans="1:21" s="331" customFormat="1" ht="20.100000000000001" customHeight="1">
      <c r="A54" s="335"/>
      <c r="B54" s="361"/>
      <c r="C54" s="361"/>
      <c r="D54" s="334"/>
      <c r="E54" s="1043"/>
      <c r="F54" s="1043"/>
      <c r="G54" s="362"/>
      <c r="H54" s="334"/>
      <c r="I54" s="321"/>
      <c r="J54" s="321"/>
      <c r="K54" s="322"/>
      <c r="L54" s="323"/>
      <c r="M54" s="321"/>
      <c r="N54" s="322"/>
      <c r="O54" s="323"/>
      <c r="P54" s="321"/>
      <c r="Q54" s="322"/>
      <c r="R54" s="323"/>
      <c r="S54" s="321"/>
      <c r="T54" s="322"/>
      <c r="U54" s="324"/>
    </row>
    <row r="55" spans="1:21" s="331" customFormat="1" ht="20.100000000000001" customHeight="1">
      <c r="A55" s="335"/>
      <c r="B55" s="361"/>
      <c r="C55" s="361"/>
      <c r="D55" s="334"/>
      <c r="E55" s="334"/>
      <c r="F55" s="362"/>
      <c r="G55" s="362"/>
      <c r="H55" s="334"/>
      <c r="I55" s="321"/>
      <c r="J55" s="321"/>
      <c r="K55" s="322"/>
      <c r="L55" s="323"/>
      <c r="M55" s="321"/>
      <c r="N55" s="322"/>
      <c r="O55" s="323"/>
      <c r="P55" s="321"/>
      <c r="Q55" s="322"/>
      <c r="R55" s="323"/>
      <c r="S55" s="321"/>
      <c r="T55" s="322"/>
      <c r="U55" s="324"/>
    </row>
    <row r="56" spans="1:21" ht="20.100000000000001" customHeight="1">
      <c r="A56" s="318"/>
      <c r="B56" s="118"/>
      <c r="C56" s="118"/>
      <c r="D56" s="118"/>
      <c r="E56" s="118"/>
      <c r="F56" s="118"/>
      <c r="G56" s="118"/>
      <c r="H56" s="118"/>
      <c r="I56" s="321"/>
      <c r="J56" s="321"/>
      <c r="K56" s="322"/>
      <c r="L56" s="323"/>
      <c r="M56" s="321"/>
      <c r="N56" s="322"/>
      <c r="O56" s="323"/>
      <c r="P56" s="321"/>
      <c r="Q56" s="322"/>
      <c r="R56" s="323"/>
      <c r="S56" s="321"/>
      <c r="T56" s="322"/>
      <c r="U56" s="324"/>
    </row>
    <row r="57" spans="1:21" s="331" customFormat="1" ht="7.5" customHeight="1" thickBot="1">
      <c r="A57" s="363"/>
      <c r="B57" s="364"/>
      <c r="C57" s="364"/>
      <c r="D57" s="365"/>
      <c r="E57" s="365"/>
      <c r="F57" s="366"/>
      <c r="G57" s="366"/>
      <c r="H57" s="365"/>
      <c r="I57" s="367"/>
      <c r="J57" s="367"/>
      <c r="K57" s="368"/>
      <c r="L57" s="369"/>
      <c r="M57" s="367"/>
      <c r="N57" s="368"/>
      <c r="O57" s="369"/>
      <c r="P57" s="367"/>
      <c r="Q57" s="368"/>
      <c r="R57" s="369"/>
      <c r="S57" s="367"/>
      <c r="T57" s="368"/>
      <c r="U57" s="346"/>
    </row>
    <row r="58" spans="1:21" s="164" customFormat="1" ht="7.5" customHeight="1">
      <c r="A58" s="370"/>
      <c r="B58" s="371"/>
      <c r="C58" s="371"/>
      <c r="D58" s="372"/>
      <c r="E58" s="372"/>
      <c r="F58" s="373"/>
      <c r="G58" s="373"/>
      <c r="H58" s="372"/>
      <c r="I58" s="374"/>
      <c r="J58" s="374"/>
      <c r="K58" s="140"/>
      <c r="L58" s="375"/>
      <c r="M58" s="374"/>
      <c r="N58" s="140"/>
      <c r="O58" s="375"/>
      <c r="P58" s="374"/>
      <c r="Q58" s="140"/>
      <c r="R58" s="375"/>
      <c r="S58" s="374"/>
      <c r="T58" s="140"/>
      <c r="U58" s="376"/>
    </row>
    <row r="59" spans="1:21" s="331" customFormat="1" ht="20.100000000000001" customHeight="1">
      <c r="A59" s="335"/>
      <c r="B59" s="325"/>
      <c r="C59" s="325"/>
      <c r="D59" s="333"/>
      <c r="E59" s="333"/>
      <c r="F59" s="347"/>
      <c r="G59" s="347"/>
      <c r="H59" s="334"/>
      <c r="I59" s="326"/>
      <c r="J59" s="326"/>
      <c r="K59" s="320"/>
      <c r="L59" s="327"/>
      <c r="M59" s="326"/>
      <c r="N59" s="320"/>
      <c r="O59" s="327"/>
      <c r="P59" s="326"/>
      <c r="Q59" s="320"/>
      <c r="R59" s="327"/>
      <c r="S59" s="326"/>
      <c r="T59" s="320"/>
      <c r="U59" s="324"/>
    </row>
    <row r="60" spans="1:21" s="148" customFormat="1" ht="18" customHeight="1">
      <c r="A60" s="1038" t="s">
        <v>49</v>
      </c>
      <c r="B60" s="1039"/>
      <c r="C60" s="1039"/>
      <c r="D60" s="1039"/>
      <c r="E60" s="1039"/>
      <c r="F60" s="1039"/>
      <c r="G60" s="1039"/>
      <c r="H60" s="1039"/>
      <c r="I60" s="1039"/>
      <c r="J60" s="1039"/>
      <c r="K60" s="1039"/>
      <c r="L60" s="1039"/>
      <c r="M60" s="1039"/>
      <c r="N60" s="1039"/>
      <c r="O60" s="1039"/>
      <c r="P60" s="1039"/>
      <c r="Q60" s="1039"/>
      <c r="R60" s="1039"/>
      <c r="S60" s="1039"/>
      <c r="T60" s="1039"/>
      <c r="U60" s="1040"/>
    </row>
    <row r="61" spans="1:21" ht="20.25" customHeight="1">
      <c r="A61" s="318"/>
      <c r="B61" s="319" t="s">
        <v>77</v>
      </c>
      <c r="C61" s="320"/>
      <c r="D61" s="320"/>
      <c r="E61" s="320"/>
      <c r="F61" s="320"/>
      <c r="G61" s="320"/>
      <c r="H61" s="118"/>
      <c r="I61" s="321"/>
      <c r="J61" s="321"/>
      <c r="K61" s="322"/>
      <c r="L61" s="323"/>
      <c r="M61" s="321"/>
      <c r="N61" s="322"/>
      <c r="O61" s="323"/>
      <c r="P61" s="321"/>
      <c r="Q61" s="322"/>
      <c r="R61" s="323"/>
      <c r="S61" s="321"/>
      <c r="T61" s="322"/>
      <c r="U61" s="324"/>
    </row>
    <row r="62" spans="1:21" ht="20.100000000000001" customHeight="1">
      <c r="A62" s="318"/>
      <c r="B62" s="325"/>
      <c r="C62" s="325" t="s">
        <v>30</v>
      </c>
      <c r="D62" s="320"/>
      <c r="E62" s="1031" t="s">
        <v>50</v>
      </c>
      <c r="F62" s="1031"/>
      <c r="G62" s="320"/>
      <c r="H62" s="118"/>
      <c r="I62" s="321"/>
      <c r="J62" s="326"/>
      <c r="K62" s="319"/>
      <c r="L62" s="327"/>
      <c r="M62" s="326"/>
      <c r="N62" s="319"/>
      <c r="O62" s="327"/>
      <c r="P62" s="326"/>
      <c r="Q62" s="319"/>
      <c r="R62" s="327"/>
      <c r="S62" s="326"/>
      <c r="T62" s="319"/>
      <c r="U62" s="324"/>
    </row>
    <row r="63" spans="1:21" ht="30" customHeight="1">
      <c r="A63" s="328"/>
      <c r="B63" s="325"/>
      <c r="C63" s="325"/>
      <c r="D63" s="377" t="s">
        <v>17</v>
      </c>
      <c r="E63" s="320"/>
      <c r="F63" s="1044" t="s">
        <v>80</v>
      </c>
      <c r="G63" s="1031"/>
      <c r="H63" s="118"/>
      <c r="I63" s="321"/>
      <c r="J63" s="326"/>
      <c r="K63" s="319"/>
      <c r="L63" s="327"/>
      <c r="M63" s="329"/>
      <c r="N63" s="330">
        <v>917508</v>
      </c>
      <c r="O63" s="327"/>
      <c r="P63" s="326"/>
      <c r="Q63" s="319"/>
      <c r="R63" s="327"/>
      <c r="S63" s="326"/>
      <c r="T63" s="319"/>
      <c r="U63" s="324"/>
    </row>
    <row r="64" spans="1:21" s="331" customFormat="1" ht="20.100000000000001" customHeight="1">
      <c r="A64" s="335"/>
      <c r="B64" s="325"/>
      <c r="C64" s="325"/>
      <c r="D64" s="333"/>
      <c r="E64" s="1045" t="s">
        <v>51</v>
      </c>
      <c r="F64" s="1045"/>
      <c r="G64" s="378"/>
      <c r="H64" s="334"/>
      <c r="I64" s="321"/>
      <c r="J64" s="326"/>
      <c r="K64" s="319"/>
      <c r="L64" s="327"/>
      <c r="M64" s="326"/>
      <c r="N64" s="319"/>
      <c r="O64" s="327"/>
      <c r="P64" s="326"/>
      <c r="Q64" s="319">
        <f>N63</f>
        <v>917508</v>
      </c>
      <c r="R64" s="327"/>
      <c r="S64" s="326"/>
      <c r="T64" s="319"/>
      <c r="U64" s="324"/>
    </row>
    <row r="65" spans="1:21" ht="20.100000000000001" customHeight="1">
      <c r="A65" s="318"/>
      <c r="B65" s="325"/>
      <c r="C65" s="325" t="s">
        <v>31</v>
      </c>
      <c r="D65" s="320"/>
      <c r="E65" s="1031" t="s">
        <v>52</v>
      </c>
      <c r="F65" s="1031"/>
      <c r="G65" s="320"/>
      <c r="H65" s="118"/>
      <c r="I65" s="321"/>
      <c r="J65" s="326"/>
      <c r="K65" s="319"/>
      <c r="L65" s="327"/>
      <c r="M65" s="326"/>
      <c r="N65" s="319"/>
      <c r="O65" s="327"/>
      <c r="P65" s="326"/>
      <c r="Q65" s="319"/>
      <c r="R65" s="327"/>
      <c r="S65" s="326"/>
      <c r="T65" s="319"/>
      <c r="U65" s="324"/>
    </row>
    <row r="66" spans="1:21" ht="20.100000000000001" customHeight="1">
      <c r="A66" s="328"/>
      <c r="B66" s="325"/>
      <c r="C66" s="325"/>
      <c r="D66" s="320" t="s">
        <v>17</v>
      </c>
      <c r="E66" s="320"/>
      <c r="F66" s="1031" t="s">
        <v>53</v>
      </c>
      <c r="G66" s="1031"/>
      <c r="H66" s="118"/>
      <c r="I66" s="321"/>
      <c r="J66" s="326"/>
      <c r="K66" s="319"/>
      <c r="L66" s="327"/>
      <c r="M66" s="329"/>
      <c r="N66" s="330">
        <v>9697476</v>
      </c>
      <c r="O66" s="327"/>
      <c r="P66" s="326"/>
      <c r="Q66" s="319"/>
      <c r="R66" s="327"/>
      <c r="S66" s="326"/>
      <c r="T66" s="319"/>
      <c r="U66" s="324"/>
    </row>
    <row r="67" spans="1:21" s="331" customFormat="1" ht="20.100000000000001" customHeight="1">
      <c r="A67" s="332"/>
      <c r="B67" s="333"/>
      <c r="C67" s="333"/>
      <c r="D67" s="333"/>
      <c r="E67" s="1045" t="s">
        <v>54</v>
      </c>
      <c r="F67" s="1045"/>
      <c r="G67" s="378"/>
      <c r="H67" s="334"/>
      <c r="I67" s="321"/>
      <c r="J67" s="326"/>
      <c r="K67" s="319"/>
      <c r="L67" s="327"/>
      <c r="M67" s="326"/>
      <c r="N67" s="319"/>
      <c r="O67" s="327"/>
      <c r="P67" s="326"/>
      <c r="Q67" s="319">
        <f>N66</f>
        <v>9697476</v>
      </c>
      <c r="R67" s="327"/>
      <c r="S67" s="326"/>
      <c r="T67" s="319"/>
      <c r="U67" s="324"/>
    </row>
    <row r="68" spans="1:21" s="331" customFormat="1" ht="20.100000000000001" customHeight="1">
      <c r="A68" s="335"/>
      <c r="B68" s="333"/>
      <c r="C68" s="333"/>
      <c r="D68" s="333"/>
      <c r="E68" s="1041" t="s">
        <v>59</v>
      </c>
      <c r="F68" s="1041"/>
      <c r="G68" s="378"/>
      <c r="H68" s="334"/>
      <c r="I68" s="321"/>
      <c r="J68" s="326"/>
      <c r="K68" s="319"/>
      <c r="L68" s="327"/>
      <c r="M68" s="326"/>
      <c r="N68" s="319"/>
      <c r="O68" s="327"/>
      <c r="P68" s="379"/>
      <c r="Q68" s="380"/>
      <c r="R68" s="327"/>
      <c r="S68" s="326"/>
      <c r="T68" s="319">
        <f>Q64+Q67</f>
        <v>10614984</v>
      </c>
      <c r="U68" s="324"/>
    </row>
    <row r="69" spans="1:21" ht="20.100000000000001" customHeight="1">
      <c r="A69" s="318"/>
      <c r="B69" s="319" t="s">
        <v>78</v>
      </c>
      <c r="C69" s="320"/>
      <c r="D69" s="320"/>
      <c r="E69" s="320"/>
      <c r="F69" s="320"/>
      <c r="G69" s="320"/>
      <c r="H69" s="118"/>
      <c r="I69" s="321"/>
      <c r="J69" s="326"/>
      <c r="K69" s="319"/>
      <c r="L69" s="327"/>
      <c r="M69" s="326"/>
      <c r="N69" s="319"/>
      <c r="O69" s="327"/>
      <c r="P69" s="326"/>
      <c r="Q69" s="319"/>
      <c r="R69" s="327"/>
      <c r="S69" s="326"/>
      <c r="T69" s="319"/>
      <c r="U69" s="324"/>
    </row>
    <row r="70" spans="1:21" ht="20.100000000000001" customHeight="1">
      <c r="A70" s="318"/>
      <c r="B70" s="325"/>
      <c r="C70" s="325" t="s">
        <v>30</v>
      </c>
      <c r="D70" s="320"/>
      <c r="E70" s="1031" t="s">
        <v>50</v>
      </c>
      <c r="F70" s="1031"/>
      <c r="G70" s="320"/>
      <c r="H70" s="118"/>
      <c r="I70" s="321"/>
      <c r="J70" s="326"/>
      <c r="K70" s="319"/>
      <c r="L70" s="327"/>
      <c r="M70" s="326"/>
      <c r="N70" s="319"/>
      <c r="O70" s="327"/>
      <c r="P70" s="326"/>
      <c r="Q70" s="319"/>
      <c r="R70" s="327"/>
      <c r="S70" s="326"/>
      <c r="T70" s="319"/>
      <c r="U70" s="324"/>
    </row>
    <row r="71" spans="1:21" s="331" customFormat="1" ht="30" customHeight="1">
      <c r="A71" s="335"/>
      <c r="B71" s="333"/>
      <c r="C71" s="333"/>
      <c r="D71" s="381" t="s">
        <v>17</v>
      </c>
      <c r="E71" s="320"/>
      <c r="F71" s="1044" t="s">
        <v>80</v>
      </c>
      <c r="G71" s="1031"/>
      <c r="H71" s="334"/>
      <c r="I71" s="321"/>
      <c r="J71" s="326"/>
      <c r="K71" s="319"/>
      <c r="L71" s="327"/>
      <c r="M71" s="329"/>
      <c r="N71" s="330">
        <v>495141</v>
      </c>
      <c r="O71" s="327"/>
      <c r="P71" s="326"/>
      <c r="Q71" s="319"/>
      <c r="R71" s="327"/>
      <c r="S71" s="326"/>
      <c r="T71" s="319"/>
      <c r="U71" s="324"/>
    </row>
    <row r="72" spans="1:21" s="331" customFormat="1" ht="20.100000000000001" customHeight="1">
      <c r="A72" s="335"/>
      <c r="B72" s="325"/>
      <c r="C72" s="325"/>
      <c r="D72" s="333"/>
      <c r="E72" s="1045" t="s">
        <v>51</v>
      </c>
      <c r="F72" s="1045"/>
      <c r="G72" s="378"/>
      <c r="H72" s="334"/>
      <c r="I72" s="321"/>
      <c r="J72" s="326"/>
      <c r="K72" s="319"/>
      <c r="L72" s="327"/>
      <c r="M72" s="326"/>
      <c r="N72" s="319"/>
      <c r="O72" s="327"/>
      <c r="P72" s="326"/>
      <c r="Q72" s="319">
        <f>N71</f>
        <v>495141</v>
      </c>
      <c r="R72" s="327"/>
      <c r="S72" s="326"/>
      <c r="T72" s="319"/>
      <c r="U72" s="324"/>
    </row>
    <row r="73" spans="1:21" ht="20.100000000000001" customHeight="1">
      <c r="A73" s="318"/>
      <c r="B73" s="325"/>
      <c r="C73" s="325" t="s">
        <v>31</v>
      </c>
      <c r="D73" s="320"/>
      <c r="E73" s="1031" t="s">
        <v>55</v>
      </c>
      <c r="F73" s="1031"/>
      <c r="G73" s="320"/>
      <c r="H73" s="118"/>
      <c r="I73" s="321"/>
      <c r="J73" s="326"/>
      <c r="K73" s="319"/>
      <c r="L73" s="327"/>
      <c r="M73" s="326"/>
      <c r="N73" s="319"/>
      <c r="O73" s="327"/>
      <c r="P73" s="326"/>
      <c r="Q73" s="319">
        <v>663426</v>
      </c>
      <c r="R73" s="327"/>
      <c r="S73" s="326"/>
      <c r="T73" s="319"/>
      <c r="U73" s="324"/>
    </row>
    <row r="74" spans="1:21" ht="20.100000000000001" customHeight="1">
      <c r="A74" s="318"/>
      <c r="B74" s="325"/>
      <c r="C74" s="325" t="s">
        <v>36</v>
      </c>
      <c r="D74" s="320"/>
      <c r="E74" s="1031" t="s">
        <v>300</v>
      </c>
      <c r="F74" s="1031"/>
      <c r="G74" s="320"/>
      <c r="H74" s="118"/>
      <c r="I74" s="321"/>
      <c r="J74" s="326"/>
      <c r="K74" s="319"/>
      <c r="L74" s="327"/>
      <c r="M74" s="326"/>
      <c r="N74" s="319"/>
      <c r="O74" s="327"/>
      <c r="P74" s="326"/>
      <c r="Q74" s="319">
        <v>1268488</v>
      </c>
      <c r="R74" s="327"/>
      <c r="S74" s="326"/>
      <c r="T74" s="319"/>
      <c r="U74" s="324"/>
    </row>
    <row r="75" spans="1:21" ht="20.100000000000001" customHeight="1">
      <c r="A75" s="318"/>
      <c r="B75" s="325"/>
      <c r="C75" s="325" t="s">
        <v>47</v>
      </c>
      <c r="D75" s="320"/>
      <c r="E75" s="1031" t="s">
        <v>56</v>
      </c>
      <c r="F75" s="1031"/>
      <c r="G75" s="320"/>
      <c r="H75" s="118"/>
      <c r="I75" s="321"/>
      <c r="J75" s="326"/>
      <c r="K75" s="319"/>
      <c r="L75" s="327"/>
      <c r="M75" s="326"/>
      <c r="N75" s="319"/>
      <c r="O75" s="327"/>
      <c r="P75" s="326"/>
      <c r="Q75" s="319">
        <v>59353</v>
      </c>
      <c r="R75" s="327"/>
      <c r="S75" s="326"/>
      <c r="T75" s="319"/>
      <c r="U75" s="324"/>
    </row>
    <row r="76" spans="1:21" ht="20.100000000000001" customHeight="1">
      <c r="A76" s="318"/>
      <c r="B76" s="325"/>
      <c r="C76" s="325" t="s">
        <v>48</v>
      </c>
      <c r="D76" s="320"/>
      <c r="E76" s="1031" t="s">
        <v>301</v>
      </c>
      <c r="F76" s="1031"/>
      <c r="G76" s="320"/>
      <c r="H76" s="118"/>
      <c r="I76" s="321"/>
      <c r="J76" s="326"/>
      <c r="K76" s="319"/>
      <c r="L76" s="327"/>
      <c r="M76" s="326"/>
      <c r="N76" s="319"/>
      <c r="O76" s="327"/>
      <c r="P76" s="326"/>
      <c r="Q76" s="319">
        <v>354436</v>
      </c>
      <c r="R76" s="327"/>
      <c r="S76" s="326"/>
      <c r="T76" s="319"/>
      <c r="U76" s="324"/>
    </row>
    <row r="77" spans="1:21" ht="20.100000000000001" customHeight="1">
      <c r="A77" s="318"/>
      <c r="B77" s="325"/>
      <c r="C77" s="325" t="s">
        <v>297</v>
      </c>
      <c r="D77" s="320"/>
      <c r="E77" s="1031" t="s">
        <v>52</v>
      </c>
      <c r="F77" s="1031"/>
      <c r="G77" s="320"/>
      <c r="H77" s="118"/>
      <c r="I77" s="321"/>
      <c r="J77" s="326"/>
      <c r="K77" s="319"/>
      <c r="L77" s="327"/>
      <c r="M77" s="326"/>
      <c r="N77" s="319"/>
      <c r="O77" s="327"/>
      <c r="P77" s="326"/>
      <c r="Q77" s="319"/>
      <c r="R77" s="327"/>
      <c r="S77" s="326"/>
      <c r="T77" s="319"/>
      <c r="U77" s="324"/>
    </row>
    <row r="78" spans="1:21" ht="20.100000000000001" customHeight="1">
      <c r="A78" s="318"/>
      <c r="B78" s="325"/>
      <c r="C78" s="325"/>
      <c r="D78" s="320" t="s">
        <v>17</v>
      </c>
      <c r="E78" s="320"/>
      <c r="F78" s="1031" t="s">
        <v>57</v>
      </c>
      <c r="G78" s="1031"/>
      <c r="H78" s="118"/>
      <c r="I78" s="321"/>
      <c r="J78" s="326"/>
      <c r="K78" s="319"/>
      <c r="L78" s="327"/>
      <c r="M78" s="329"/>
      <c r="N78" s="330">
        <v>947810</v>
      </c>
      <c r="O78" s="327"/>
      <c r="P78" s="326"/>
      <c r="Q78" s="319"/>
      <c r="R78" s="327"/>
      <c r="S78" s="326"/>
      <c r="T78" s="319"/>
      <c r="U78" s="324"/>
    </row>
    <row r="79" spans="1:21" ht="20.100000000000001" customHeight="1">
      <c r="A79" s="318"/>
      <c r="B79" s="325"/>
      <c r="C79" s="325"/>
      <c r="D79" s="320"/>
      <c r="E79" s="1031" t="s">
        <v>54</v>
      </c>
      <c r="F79" s="1031"/>
      <c r="G79" s="337"/>
      <c r="H79" s="118"/>
      <c r="I79" s="321"/>
      <c r="J79" s="326"/>
      <c r="K79" s="319"/>
      <c r="L79" s="327"/>
      <c r="M79" s="326"/>
      <c r="N79" s="319"/>
      <c r="O79" s="327"/>
      <c r="P79" s="326"/>
      <c r="Q79" s="319">
        <f>N78</f>
        <v>947810</v>
      </c>
      <c r="R79" s="327"/>
      <c r="S79" s="326"/>
      <c r="T79" s="319"/>
      <c r="U79" s="324"/>
    </row>
    <row r="80" spans="1:21" ht="20.100000000000001" customHeight="1">
      <c r="A80" s="318"/>
      <c r="B80" s="325"/>
      <c r="C80" s="325" t="s">
        <v>299</v>
      </c>
      <c r="D80" s="320"/>
      <c r="E80" s="1031" t="s">
        <v>302</v>
      </c>
      <c r="F80" s="1031"/>
      <c r="G80" s="320"/>
      <c r="H80" s="118"/>
      <c r="I80" s="321"/>
      <c r="J80" s="326"/>
      <c r="K80" s="319"/>
      <c r="L80" s="327"/>
      <c r="M80" s="326"/>
      <c r="N80" s="319"/>
      <c r="O80" s="327"/>
      <c r="P80" s="329"/>
      <c r="Q80" s="330">
        <v>177083</v>
      </c>
      <c r="R80" s="327"/>
      <c r="S80" s="326"/>
      <c r="T80" s="319"/>
      <c r="U80" s="324"/>
    </row>
    <row r="81" spans="1:21" ht="20.100000000000001" customHeight="1">
      <c r="A81" s="318"/>
      <c r="B81" s="325"/>
      <c r="C81" s="325"/>
      <c r="D81" s="320"/>
      <c r="E81" s="1031" t="s">
        <v>58</v>
      </c>
      <c r="F81" s="1031"/>
      <c r="G81" s="337"/>
      <c r="H81" s="118"/>
      <c r="I81" s="321"/>
      <c r="J81" s="326"/>
      <c r="K81" s="319"/>
      <c r="L81" s="327"/>
      <c r="M81" s="326"/>
      <c r="N81" s="319"/>
      <c r="O81" s="327"/>
      <c r="P81" s="326"/>
      <c r="Q81" s="319"/>
      <c r="R81" s="327"/>
      <c r="S81" s="326"/>
      <c r="T81" s="319">
        <f>SUM(Q72:Q80)</f>
        <v>3965737</v>
      </c>
      <c r="U81" s="324"/>
    </row>
    <row r="82" spans="1:21" s="331" customFormat="1" ht="20.100000000000001" customHeight="1">
      <c r="A82" s="335"/>
      <c r="B82" s="319" t="s">
        <v>79</v>
      </c>
      <c r="C82" s="320"/>
      <c r="D82" s="320"/>
      <c r="E82" s="320"/>
      <c r="F82" s="320"/>
      <c r="G82" s="320"/>
      <c r="H82" s="118"/>
      <c r="I82" s="321"/>
      <c r="J82" s="326"/>
      <c r="K82" s="319"/>
      <c r="L82" s="327"/>
      <c r="M82" s="326"/>
      <c r="N82" s="319"/>
      <c r="O82" s="327"/>
      <c r="P82" s="326"/>
      <c r="Q82" s="319"/>
      <c r="R82" s="327"/>
      <c r="S82" s="326"/>
      <c r="T82" s="319"/>
      <c r="U82" s="324"/>
    </row>
    <row r="83" spans="1:21" ht="20.100000000000001" customHeight="1">
      <c r="A83" s="318"/>
      <c r="B83" s="325"/>
      <c r="C83" s="325" t="s">
        <v>30</v>
      </c>
      <c r="D83" s="320"/>
      <c r="E83" s="1031" t="s">
        <v>60</v>
      </c>
      <c r="F83" s="1031"/>
      <c r="G83" s="320"/>
      <c r="H83" s="118"/>
      <c r="I83" s="321"/>
      <c r="J83" s="326"/>
      <c r="K83" s="319"/>
      <c r="L83" s="327"/>
      <c r="M83" s="326"/>
      <c r="N83" s="320"/>
      <c r="O83" s="327"/>
      <c r="P83" s="326"/>
      <c r="Q83" s="319"/>
      <c r="R83" s="327"/>
      <c r="S83" s="326"/>
      <c r="T83" s="319"/>
      <c r="U83" s="324"/>
    </row>
    <row r="84" spans="1:21" s="331" customFormat="1" ht="20.100000000000001" customHeight="1">
      <c r="A84" s="332"/>
      <c r="B84" s="333"/>
      <c r="C84" s="333"/>
      <c r="D84" s="333" t="s">
        <v>17</v>
      </c>
      <c r="E84" s="333"/>
      <c r="F84" s="1041" t="s">
        <v>306</v>
      </c>
      <c r="G84" s="1041"/>
      <c r="H84" s="334"/>
      <c r="I84" s="321"/>
      <c r="J84" s="326"/>
      <c r="K84" s="319">
        <v>640988</v>
      </c>
      <c r="L84" s="327"/>
      <c r="M84" s="326"/>
      <c r="N84" s="319"/>
      <c r="O84" s="327"/>
      <c r="P84" s="326"/>
      <c r="Q84" s="319"/>
      <c r="R84" s="327"/>
      <c r="S84" s="326"/>
      <c r="T84" s="319"/>
      <c r="U84" s="324"/>
    </row>
    <row r="85" spans="1:21" ht="2.25" customHeight="1">
      <c r="A85" s="318"/>
      <c r="B85" s="325"/>
      <c r="C85" s="325"/>
      <c r="D85" s="320"/>
      <c r="E85" s="337"/>
      <c r="F85" s="337"/>
      <c r="G85" s="320"/>
      <c r="H85" s="118"/>
      <c r="I85" s="321"/>
      <c r="J85" s="326"/>
      <c r="K85" s="319"/>
      <c r="L85" s="327"/>
      <c r="M85" s="326"/>
      <c r="N85" s="319"/>
      <c r="O85" s="327"/>
      <c r="P85" s="326"/>
      <c r="Q85" s="319"/>
      <c r="R85" s="327"/>
      <c r="S85" s="326"/>
      <c r="T85" s="319"/>
      <c r="U85" s="324"/>
    </row>
    <row r="86" spans="1:21" s="331" customFormat="1" ht="7.5" customHeight="1" thickBot="1">
      <c r="A86" s="338"/>
      <c r="B86" s="339"/>
      <c r="C86" s="339"/>
      <c r="D86" s="340"/>
      <c r="E86" s="340"/>
      <c r="F86" s="341"/>
      <c r="G86" s="341"/>
      <c r="H86" s="342"/>
      <c r="I86" s="382"/>
      <c r="J86" s="343"/>
      <c r="K86" s="344"/>
      <c r="L86" s="345"/>
      <c r="M86" s="343"/>
      <c r="N86" s="344"/>
      <c r="O86" s="345"/>
      <c r="P86" s="343"/>
      <c r="Q86" s="344"/>
      <c r="R86" s="345"/>
      <c r="S86" s="343"/>
      <c r="T86" s="344"/>
      <c r="U86" s="346"/>
    </row>
    <row r="87" spans="1:21" s="331" customFormat="1" ht="20.100000000000001" customHeight="1">
      <c r="A87" s="349"/>
      <c r="B87" s="383"/>
      <c r="C87" s="383"/>
      <c r="D87" s="350"/>
      <c r="E87" s="350"/>
      <c r="F87" s="384"/>
      <c r="G87" s="384"/>
      <c r="H87" s="352"/>
      <c r="I87" s="353"/>
      <c r="J87" s="353"/>
      <c r="K87" s="385"/>
      <c r="L87" s="355"/>
      <c r="M87" s="353"/>
      <c r="N87" s="385"/>
      <c r="O87" s="355"/>
      <c r="P87" s="353"/>
      <c r="Q87" s="385"/>
      <c r="R87" s="355"/>
      <c r="S87" s="353"/>
      <c r="T87" s="385"/>
      <c r="U87" s="356"/>
    </row>
    <row r="88" spans="1:21" s="331" customFormat="1" ht="20.100000000000001" customHeight="1">
      <c r="A88" s="335"/>
      <c r="B88" s="325"/>
      <c r="C88" s="325"/>
      <c r="D88" s="333"/>
      <c r="E88" s="333"/>
      <c r="F88" s="1041" t="s">
        <v>61</v>
      </c>
      <c r="G88" s="1046"/>
      <c r="H88" s="334"/>
      <c r="I88" s="321"/>
      <c r="J88" s="329" t="s">
        <v>12</v>
      </c>
      <c r="K88" s="330">
        <v>590759</v>
      </c>
      <c r="L88" s="327"/>
      <c r="M88" s="326"/>
      <c r="N88" s="319">
        <f>K84-K88</f>
        <v>50229</v>
      </c>
      <c r="O88" s="327"/>
      <c r="P88" s="326"/>
      <c r="Q88" s="319"/>
      <c r="R88" s="327"/>
      <c r="S88" s="326"/>
      <c r="T88" s="319"/>
      <c r="U88" s="324"/>
    </row>
    <row r="89" spans="1:21" s="331" customFormat="1" ht="20.100000000000001" customHeight="1">
      <c r="A89" s="332"/>
      <c r="B89" s="333"/>
      <c r="C89" s="333"/>
      <c r="D89" s="333" t="s">
        <v>20</v>
      </c>
      <c r="E89" s="333"/>
      <c r="F89" s="1041" t="s">
        <v>303</v>
      </c>
      <c r="G89" s="1046"/>
      <c r="H89" s="334"/>
      <c r="I89" s="321"/>
      <c r="J89" s="326"/>
      <c r="K89" s="319">
        <v>150640</v>
      </c>
      <c r="L89" s="327"/>
      <c r="M89" s="326"/>
      <c r="N89" s="319"/>
      <c r="O89" s="327"/>
      <c r="P89" s="326"/>
      <c r="Q89" s="319"/>
      <c r="R89" s="327"/>
      <c r="S89" s="326"/>
      <c r="T89" s="319"/>
      <c r="U89" s="324"/>
    </row>
    <row r="90" spans="1:21" s="331" customFormat="1" ht="20.100000000000001" customHeight="1">
      <c r="A90" s="335"/>
      <c r="B90" s="325"/>
      <c r="C90" s="325"/>
      <c r="D90" s="333"/>
      <c r="E90" s="333"/>
      <c r="F90" s="1041" t="s">
        <v>61</v>
      </c>
      <c r="G90" s="1046"/>
      <c r="H90" s="334"/>
      <c r="I90" s="321"/>
      <c r="J90" s="329" t="s">
        <v>12</v>
      </c>
      <c r="K90" s="330">
        <v>89267</v>
      </c>
      <c r="L90" s="327"/>
      <c r="M90" s="326"/>
      <c r="N90" s="319">
        <f>K89-K90</f>
        <v>61373</v>
      </c>
      <c r="O90" s="327"/>
      <c r="P90" s="326"/>
      <c r="Q90" s="319"/>
      <c r="R90" s="327"/>
      <c r="S90" s="326"/>
      <c r="T90" s="319"/>
      <c r="U90" s="324"/>
    </row>
    <row r="91" spans="1:21" ht="20.100000000000001" customHeight="1">
      <c r="A91" s="318"/>
      <c r="B91" s="319"/>
      <c r="C91" s="320"/>
      <c r="D91" s="333" t="s">
        <v>22</v>
      </c>
      <c r="E91" s="333"/>
      <c r="F91" s="1041" t="s">
        <v>304</v>
      </c>
      <c r="G91" s="1046"/>
      <c r="H91" s="334"/>
      <c r="I91" s="321"/>
      <c r="J91" s="326"/>
      <c r="K91" s="319">
        <v>1207674</v>
      </c>
      <c r="L91" s="327"/>
      <c r="M91" s="326"/>
      <c r="N91" s="319"/>
      <c r="O91" s="327"/>
      <c r="P91" s="326"/>
      <c r="Q91" s="319"/>
      <c r="R91" s="327"/>
      <c r="S91" s="326"/>
      <c r="T91" s="319"/>
      <c r="U91" s="324"/>
    </row>
    <row r="92" spans="1:21" ht="20.100000000000001" customHeight="1">
      <c r="A92" s="318"/>
      <c r="B92" s="325"/>
      <c r="C92" s="325"/>
      <c r="D92" s="333"/>
      <c r="E92" s="333"/>
      <c r="F92" s="1041" t="s">
        <v>61</v>
      </c>
      <c r="G92" s="1046"/>
      <c r="H92" s="334"/>
      <c r="I92" s="321"/>
      <c r="J92" s="329" t="s">
        <v>12</v>
      </c>
      <c r="K92" s="330">
        <v>1126067</v>
      </c>
      <c r="L92" s="327"/>
      <c r="M92" s="326"/>
      <c r="N92" s="319">
        <f>K91-K92</f>
        <v>81607</v>
      </c>
      <c r="O92" s="327"/>
      <c r="P92" s="326"/>
      <c r="Q92" s="319"/>
      <c r="R92" s="327"/>
      <c r="S92" s="326"/>
      <c r="T92" s="319"/>
      <c r="U92" s="324"/>
    </row>
    <row r="93" spans="1:21" ht="20.100000000000001" customHeight="1">
      <c r="A93" s="318"/>
      <c r="B93" s="319"/>
      <c r="C93" s="320"/>
      <c r="D93" s="333" t="s">
        <v>23</v>
      </c>
      <c r="E93" s="333"/>
      <c r="F93" s="1041" t="s">
        <v>305</v>
      </c>
      <c r="G93" s="1046"/>
      <c r="H93" s="334"/>
      <c r="I93" s="321"/>
      <c r="J93" s="326"/>
      <c r="K93" s="319">
        <v>339277</v>
      </c>
      <c r="L93" s="327"/>
      <c r="M93" s="326"/>
      <c r="N93" s="319"/>
      <c r="O93" s="327"/>
      <c r="P93" s="326"/>
      <c r="Q93" s="319"/>
      <c r="R93" s="327"/>
      <c r="S93" s="326"/>
      <c r="T93" s="319"/>
      <c r="U93" s="324"/>
    </row>
    <row r="94" spans="1:21" ht="20.100000000000001" customHeight="1">
      <c r="A94" s="318"/>
      <c r="B94" s="325"/>
      <c r="C94" s="325"/>
      <c r="D94" s="333"/>
      <c r="E94" s="333"/>
      <c r="F94" s="1041" t="s">
        <v>61</v>
      </c>
      <c r="G94" s="1046"/>
      <c r="H94" s="334"/>
      <c r="I94" s="321"/>
      <c r="J94" s="329" t="s">
        <v>12</v>
      </c>
      <c r="K94" s="330">
        <v>245295</v>
      </c>
      <c r="L94" s="327"/>
      <c r="M94" s="326"/>
      <c r="N94" s="319">
        <f>K93-K94</f>
        <v>93982</v>
      </c>
      <c r="O94" s="327"/>
      <c r="P94" s="326"/>
      <c r="Q94" s="319"/>
      <c r="R94" s="327"/>
      <c r="S94" s="326"/>
      <c r="T94" s="319"/>
      <c r="U94" s="324"/>
    </row>
    <row r="95" spans="1:21" s="331" customFormat="1" ht="20.100000000000001" customHeight="1">
      <c r="A95" s="332"/>
      <c r="B95" s="333"/>
      <c r="C95" s="333"/>
      <c r="D95" s="333" t="s">
        <v>25</v>
      </c>
      <c r="E95" s="333"/>
      <c r="F95" s="1041" t="s">
        <v>62</v>
      </c>
      <c r="G95" s="1046"/>
      <c r="H95" s="334"/>
      <c r="I95" s="321"/>
      <c r="J95" s="326"/>
      <c r="K95" s="319">
        <v>2223887</v>
      </c>
      <c r="L95" s="327"/>
      <c r="M95" s="326"/>
      <c r="N95" s="319"/>
      <c r="O95" s="327"/>
      <c r="P95" s="326"/>
      <c r="Q95" s="319"/>
      <c r="R95" s="327"/>
      <c r="S95" s="326"/>
      <c r="T95" s="319"/>
      <c r="U95" s="324"/>
    </row>
    <row r="96" spans="1:21" s="331" customFormat="1" ht="20.100000000000001" customHeight="1">
      <c r="A96" s="335"/>
      <c r="B96" s="325"/>
      <c r="C96" s="325"/>
      <c r="D96" s="333"/>
      <c r="E96" s="333"/>
      <c r="F96" s="1041" t="s">
        <v>61</v>
      </c>
      <c r="G96" s="1046"/>
      <c r="H96" s="334"/>
      <c r="I96" s="321"/>
      <c r="J96" s="329" t="s">
        <v>12</v>
      </c>
      <c r="K96" s="330">
        <v>1670652</v>
      </c>
      <c r="L96" s="327"/>
      <c r="M96" s="326"/>
      <c r="N96" s="319">
        <f>K95-K96</f>
        <v>553235</v>
      </c>
      <c r="O96" s="327"/>
      <c r="P96" s="326"/>
      <c r="Q96" s="319"/>
      <c r="R96" s="327"/>
      <c r="S96" s="326"/>
      <c r="T96" s="319"/>
      <c r="U96" s="324"/>
    </row>
    <row r="97" spans="1:21" s="331" customFormat="1" ht="20.100000000000001" customHeight="1">
      <c r="A97" s="332"/>
      <c r="B97" s="333"/>
      <c r="C97" s="333"/>
      <c r="D97" s="333" t="s">
        <v>26</v>
      </c>
      <c r="E97" s="333"/>
      <c r="F97" s="1041" t="s">
        <v>63</v>
      </c>
      <c r="G97" s="1046"/>
      <c r="H97" s="334"/>
      <c r="I97" s="321"/>
      <c r="J97" s="326"/>
      <c r="K97" s="319">
        <v>135146</v>
      </c>
      <c r="L97" s="327"/>
      <c r="M97" s="326"/>
      <c r="N97" s="319"/>
      <c r="O97" s="327"/>
      <c r="P97" s="326"/>
      <c r="Q97" s="319"/>
      <c r="R97" s="327"/>
      <c r="S97" s="326"/>
      <c r="T97" s="319"/>
      <c r="U97" s="324"/>
    </row>
    <row r="98" spans="1:21" s="331" customFormat="1" ht="20.100000000000001" customHeight="1">
      <c r="A98" s="335"/>
      <c r="B98" s="325"/>
      <c r="C98" s="325"/>
      <c r="D98" s="333"/>
      <c r="E98" s="333"/>
      <c r="F98" s="1041" t="s">
        <v>61</v>
      </c>
      <c r="G98" s="1046"/>
      <c r="H98" s="334"/>
      <c r="I98" s="321"/>
      <c r="J98" s="329" t="s">
        <v>12</v>
      </c>
      <c r="K98" s="330">
        <v>127807</v>
      </c>
      <c r="L98" s="327"/>
      <c r="M98" s="329"/>
      <c r="N98" s="330">
        <f>K97-K98</f>
        <v>7339</v>
      </c>
      <c r="O98" s="327"/>
      <c r="P98" s="326"/>
      <c r="Q98" s="319"/>
      <c r="R98" s="327"/>
      <c r="S98" s="326"/>
      <c r="T98" s="319"/>
      <c r="U98" s="324"/>
    </row>
    <row r="99" spans="1:21" s="331" customFormat="1" ht="20.100000000000001" customHeight="1">
      <c r="A99" s="335"/>
      <c r="B99" s="333"/>
      <c r="C99" s="333"/>
      <c r="D99" s="333"/>
      <c r="E99" s="1031" t="s">
        <v>64</v>
      </c>
      <c r="F99" s="1031"/>
      <c r="G99" s="336"/>
      <c r="H99" s="334"/>
      <c r="I99" s="321"/>
      <c r="J99" s="326"/>
      <c r="K99" s="319"/>
      <c r="L99" s="327"/>
      <c r="M99" s="326"/>
      <c r="N99" s="319"/>
      <c r="O99" s="327"/>
      <c r="P99" s="329"/>
      <c r="Q99" s="330">
        <f>SUM(N88:N98)</f>
        <v>847765</v>
      </c>
      <c r="R99" s="327"/>
      <c r="S99" s="326"/>
      <c r="T99" s="319"/>
      <c r="U99" s="324"/>
    </row>
    <row r="100" spans="1:21" s="331" customFormat="1" ht="20.100000000000001" customHeight="1">
      <c r="A100" s="335"/>
      <c r="B100" s="333"/>
      <c r="C100" s="333"/>
      <c r="D100" s="333"/>
      <c r="E100" s="1031" t="s">
        <v>65</v>
      </c>
      <c r="F100" s="1031"/>
      <c r="G100" s="336"/>
      <c r="H100" s="334"/>
      <c r="I100" s="321"/>
      <c r="J100" s="326"/>
      <c r="K100" s="319"/>
      <c r="L100" s="327"/>
      <c r="M100" s="326"/>
      <c r="N100" s="319"/>
      <c r="O100" s="327"/>
      <c r="P100" s="326"/>
      <c r="Q100" s="319"/>
      <c r="R100" s="327"/>
      <c r="S100" s="329"/>
      <c r="T100" s="330">
        <f>Q99</f>
        <v>847765</v>
      </c>
      <c r="U100" s="324"/>
    </row>
    <row r="101" spans="1:21" s="331" customFormat="1" ht="20.100000000000001" customHeight="1">
      <c r="A101" s="335"/>
      <c r="B101" s="333"/>
      <c r="C101" s="333"/>
      <c r="D101" s="333"/>
      <c r="E101" s="1031" t="s">
        <v>66</v>
      </c>
      <c r="F101" s="1031"/>
      <c r="G101" s="336"/>
      <c r="H101" s="334"/>
      <c r="I101" s="321"/>
      <c r="J101" s="326"/>
      <c r="K101" s="319"/>
      <c r="L101" s="327"/>
      <c r="M101" s="326"/>
      <c r="N101" s="319"/>
      <c r="O101" s="327"/>
      <c r="P101" s="326"/>
      <c r="Q101" s="319"/>
      <c r="R101" s="327"/>
      <c r="S101" s="326"/>
      <c r="T101" s="386">
        <f>T68+T81+T100</f>
        <v>15428486</v>
      </c>
      <c r="U101" s="324"/>
    </row>
    <row r="102" spans="1:21" s="148" customFormat="1" ht="20.100000000000001" customHeight="1">
      <c r="A102" s="1038" t="s">
        <v>67</v>
      </c>
      <c r="B102" s="1039"/>
      <c r="C102" s="1039"/>
      <c r="D102" s="1039"/>
      <c r="E102" s="1039"/>
      <c r="F102" s="1039"/>
      <c r="G102" s="1039"/>
      <c r="H102" s="1039"/>
      <c r="I102" s="1039"/>
      <c r="J102" s="1039"/>
      <c r="K102" s="1039"/>
      <c r="L102" s="1039"/>
      <c r="M102" s="1039"/>
      <c r="N102" s="1039"/>
      <c r="O102" s="1039"/>
      <c r="P102" s="1039"/>
      <c r="Q102" s="1039"/>
      <c r="R102" s="1039"/>
      <c r="S102" s="1039"/>
      <c r="T102" s="1039"/>
      <c r="U102" s="1040"/>
    </row>
    <row r="103" spans="1:21" ht="20.100000000000001" customHeight="1">
      <c r="A103" s="318"/>
      <c r="B103" s="319" t="s">
        <v>73</v>
      </c>
      <c r="C103" s="320"/>
      <c r="D103" s="320"/>
      <c r="E103" s="320"/>
      <c r="F103" s="320"/>
      <c r="G103" s="320"/>
      <c r="H103" s="118"/>
      <c r="I103" s="321"/>
      <c r="J103" s="321"/>
      <c r="K103" s="322"/>
      <c r="L103" s="323"/>
      <c r="M103" s="321"/>
      <c r="N103" s="319"/>
      <c r="O103" s="327"/>
      <c r="P103" s="326"/>
      <c r="Q103" s="319"/>
      <c r="R103" s="327"/>
      <c r="S103" s="326"/>
      <c r="T103" s="386">
        <v>5574625</v>
      </c>
      <c r="U103" s="324"/>
    </row>
    <row r="104" spans="1:21" ht="20.100000000000001" customHeight="1">
      <c r="A104" s="318"/>
      <c r="B104" s="319" t="s">
        <v>74</v>
      </c>
      <c r="C104" s="320"/>
      <c r="D104" s="320"/>
      <c r="E104" s="320"/>
      <c r="F104" s="320"/>
      <c r="G104" s="320"/>
      <c r="H104" s="118"/>
      <c r="I104" s="321"/>
      <c r="J104" s="321"/>
      <c r="K104" s="322"/>
      <c r="L104" s="323"/>
      <c r="M104" s="321"/>
      <c r="N104" s="319"/>
      <c r="O104" s="327"/>
      <c r="P104" s="326"/>
      <c r="Q104" s="319"/>
      <c r="R104" s="327"/>
      <c r="S104" s="326"/>
      <c r="T104" s="319"/>
      <c r="U104" s="324"/>
    </row>
    <row r="105" spans="1:21" ht="20.100000000000001" customHeight="1">
      <c r="A105" s="318"/>
      <c r="B105" s="325"/>
      <c r="C105" s="325" t="s">
        <v>30</v>
      </c>
      <c r="D105" s="320"/>
      <c r="E105" s="1031" t="s">
        <v>68</v>
      </c>
      <c r="F105" s="1031"/>
      <c r="G105" s="320"/>
      <c r="H105" s="118"/>
      <c r="I105" s="321"/>
      <c r="J105" s="321"/>
      <c r="K105" s="322"/>
      <c r="L105" s="323"/>
      <c r="M105" s="321"/>
      <c r="N105" s="319"/>
      <c r="O105" s="327"/>
      <c r="P105" s="326"/>
      <c r="Q105" s="319"/>
      <c r="R105" s="327"/>
      <c r="S105" s="326"/>
      <c r="T105" s="319"/>
      <c r="U105" s="324"/>
    </row>
    <row r="106" spans="1:21" s="331" customFormat="1" ht="20.100000000000001" customHeight="1">
      <c r="A106" s="332"/>
      <c r="B106" s="333"/>
      <c r="C106" s="333"/>
      <c r="D106" s="333" t="s">
        <v>17</v>
      </c>
      <c r="E106" s="333"/>
      <c r="F106" s="1047" t="s">
        <v>62</v>
      </c>
      <c r="G106" s="1048"/>
      <c r="H106" s="334"/>
      <c r="I106" s="321"/>
      <c r="J106" s="321"/>
      <c r="K106" s="322"/>
      <c r="L106" s="323"/>
      <c r="M106" s="387"/>
      <c r="N106" s="330">
        <v>258573</v>
      </c>
      <c r="O106" s="327"/>
      <c r="P106" s="326"/>
      <c r="Q106" s="319"/>
      <c r="R106" s="327"/>
      <c r="S106" s="326"/>
      <c r="T106" s="319"/>
      <c r="U106" s="324"/>
    </row>
    <row r="107" spans="1:21" s="331" customFormat="1" ht="20.100000000000001" customHeight="1">
      <c r="A107" s="335"/>
      <c r="B107" s="333"/>
      <c r="C107" s="333"/>
      <c r="D107" s="333"/>
      <c r="E107" s="1031" t="s">
        <v>69</v>
      </c>
      <c r="F107" s="1031"/>
      <c r="G107" s="336"/>
      <c r="H107" s="334"/>
      <c r="I107" s="321"/>
      <c r="J107" s="321"/>
      <c r="K107" s="322"/>
      <c r="L107" s="323"/>
      <c r="M107" s="321"/>
      <c r="N107" s="319"/>
      <c r="O107" s="327"/>
      <c r="P107" s="388"/>
      <c r="Q107" s="319">
        <f>N106</f>
        <v>258573</v>
      </c>
      <c r="R107" s="327"/>
      <c r="S107" s="326"/>
      <c r="T107" s="319"/>
      <c r="U107" s="324"/>
    </row>
    <row r="108" spans="1:21" s="331" customFormat="1" ht="20.100000000000001" customHeight="1">
      <c r="A108" s="335"/>
      <c r="B108" s="333"/>
      <c r="C108" s="357" t="s">
        <v>31</v>
      </c>
      <c r="D108" s="333"/>
      <c r="E108" s="1031" t="s">
        <v>307</v>
      </c>
      <c r="F108" s="1031"/>
      <c r="G108" s="336"/>
      <c r="H108" s="334"/>
      <c r="I108" s="321"/>
      <c r="J108" s="321"/>
      <c r="K108" s="322"/>
      <c r="L108" s="323"/>
      <c r="M108" s="321"/>
      <c r="N108" s="319"/>
      <c r="O108" s="327"/>
      <c r="P108" s="326"/>
      <c r="Q108" s="319"/>
      <c r="R108" s="327"/>
      <c r="S108" s="326"/>
      <c r="T108" s="319"/>
      <c r="U108" s="324"/>
    </row>
    <row r="109" spans="1:21" s="331" customFormat="1" ht="20.100000000000001" customHeight="1">
      <c r="A109" s="332"/>
      <c r="B109" s="333"/>
      <c r="C109" s="333"/>
      <c r="D109" s="333" t="s">
        <v>17</v>
      </c>
      <c r="E109" s="333"/>
      <c r="F109" s="1047" t="s">
        <v>358</v>
      </c>
      <c r="G109" s="1048"/>
      <c r="H109" s="334"/>
      <c r="I109" s="321"/>
      <c r="J109" s="321"/>
      <c r="K109" s="322"/>
      <c r="L109" s="323"/>
      <c r="M109" s="387"/>
      <c r="N109" s="330">
        <v>27570</v>
      </c>
      <c r="O109" s="327"/>
      <c r="P109" s="326"/>
      <c r="Q109" s="319"/>
      <c r="R109" s="327"/>
      <c r="S109" s="326"/>
      <c r="T109" s="319"/>
      <c r="U109" s="324"/>
    </row>
    <row r="110" spans="1:21" s="331" customFormat="1" ht="20.100000000000001" customHeight="1">
      <c r="A110" s="335"/>
      <c r="B110" s="333"/>
      <c r="C110" s="333"/>
      <c r="D110" s="333"/>
      <c r="E110" s="1031" t="s">
        <v>308</v>
      </c>
      <c r="F110" s="1031"/>
      <c r="G110" s="336"/>
      <c r="H110" s="334"/>
      <c r="I110" s="321"/>
      <c r="J110" s="321"/>
      <c r="K110" s="322"/>
      <c r="L110" s="323"/>
      <c r="M110" s="389"/>
      <c r="N110" s="319"/>
      <c r="O110" s="327"/>
      <c r="P110" s="329"/>
      <c r="Q110" s="330">
        <f>N109</f>
        <v>27570</v>
      </c>
      <c r="R110" s="327"/>
      <c r="S110" s="326"/>
      <c r="T110" s="319"/>
      <c r="U110" s="324"/>
    </row>
    <row r="111" spans="1:21" s="331" customFormat="1" ht="20.100000000000001" customHeight="1">
      <c r="A111" s="335"/>
      <c r="B111" s="325"/>
      <c r="C111" s="325"/>
      <c r="D111" s="333"/>
      <c r="E111" s="1031" t="s">
        <v>70</v>
      </c>
      <c r="F111" s="1031"/>
      <c r="G111" s="336"/>
      <c r="H111" s="334"/>
      <c r="I111" s="321"/>
      <c r="J111" s="321"/>
      <c r="K111" s="322"/>
      <c r="L111" s="323"/>
      <c r="M111" s="389"/>
      <c r="N111" s="319"/>
      <c r="O111" s="327"/>
      <c r="P111" s="326"/>
      <c r="Q111" s="319"/>
      <c r="R111" s="327"/>
      <c r="S111" s="329"/>
      <c r="T111" s="330">
        <f>(-Q110+Q107)</f>
        <v>231003</v>
      </c>
      <c r="U111" s="324"/>
    </row>
    <row r="112" spans="1:21" s="331" customFormat="1" ht="20.100000000000001" customHeight="1">
      <c r="A112" s="335"/>
      <c r="B112" s="333"/>
      <c r="C112" s="333"/>
      <c r="D112" s="333"/>
      <c r="E112" s="1031" t="s">
        <v>71</v>
      </c>
      <c r="F112" s="1031"/>
      <c r="G112" s="336"/>
      <c r="H112" s="334"/>
      <c r="I112" s="321"/>
      <c r="J112" s="321"/>
      <c r="K112" s="322"/>
      <c r="L112" s="323"/>
      <c r="M112" s="321"/>
      <c r="N112" s="319"/>
      <c r="O112" s="327"/>
      <c r="P112" s="326"/>
      <c r="Q112" s="319"/>
      <c r="R112" s="327"/>
      <c r="S112" s="329"/>
      <c r="T112" s="330">
        <f>T103+T111</f>
        <v>5805628</v>
      </c>
      <c r="U112" s="324"/>
    </row>
    <row r="113" spans="1:21" s="331" customFormat="1" ht="20.100000000000001" customHeight="1" thickBot="1">
      <c r="A113" s="335"/>
      <c r="B113" s="325"/>
      <c r="C113" s="325"/>
      <c r="D113" s="333"/>
      <c r="E113" s="1031" t="s">
        <v>72</v>
      </c>
      <c r="F113" s="1031"/>
      <c r="G113" s="440"/>
      <c r="H113" s="334"/>
      <c r="I113" s="321"/>
      <c r="J113" s="321"/>
      <c r="K113" s="322"/>
      <c r="L113" s="323"/>
      <c r="M113" s="321"/>
      <c r="N113" s="319"/>
      <c r="O113" s="327"/>
      <c r="P113" s="326"/>
      <c r="Q113" s="319"/>
      <c r="R113" s="327"/>
      <c r="S113" s="358"/>
      <c r="T113" s="359">
        <f>T101+T103+T111</f>
        <v>21234114</v>
      </c>
      <c r="U113" s="324"/>
    </row>
    <row r="114" spans="1:21" s="331" customFormat="1" ht="9" customHeight="1" thickTop="1">
      <c r="A114" s="335"/>
      <c r="B114" s="333"/>
      <c r="C114" s="333"/>
      <c r="D114" s="333"/>
      <c r="E114" s="439"/>
      <c r="F114" s="439"/>
      <c r="G114" s="440"/>
      <c r="H114" s="334"/>
      <c r="I114" s="321"/>
      <c r="J114" s="321"/>
      <c r="K114" s="322"/>
      <c r="L114" s="323"/>
      <c r="M114" s="321"/>
      <c r="N114" s="319"/>
      <c r="O114" s="327"/>
      <c r="P114" s="326"/>
      <c r="Q114" s="319"/>
      <c r="R114" s="327"/>
      <c r="S114" s="326"/>
      <c r="T114" s="319"/>
      <c r="U114" s="324"/>
    </row>
    <row r="115" spans="1:21" s="331" customFormat="1" ht="8.25" customHeight="1" thickBot="1">
      <c r="A115" s="338"/>
      <c r="B115" s="340"/>
      <c r="C115" s="340"/>
      <c r="D115" s="340"/>
      <c r="E115" s="390"/>
      <c r="F115" s="390"/>
      <c r="G115" s="391"/>
      <c r="H115" s="342"/>
      <c r="I115" s="382"/>
      <c r="J115" s="382"/>
      <c r="K115" s="392"/>
      <c r="L115" s="393"/>
      <c r="M115" s="394"/>
      <c r="N115" s="395"/>
      <c r="O115" s="345"/>
      <c r="P115" s="343"/>
      <c r="Q115" s="395"/>
      <c r="R115" s="345"/>
      <c r="S115" s="343"/>
      <c r="T115" s="395"/>
      <c r="U115" s="346"/>
    </row>
  </sheetData>
  <mergeCells count="87">
    <mergeCell ref="F8:G8"/>
    <mergeCell ref="A1:U1"/>
    <mergeCell ref="A2:U2"/>
    <mergeCell ref="A4:U4"/>
    <mergeCell ref="E6:F6"/>
    <mergeCell ref="F7:G7"/>
    <mergeCell ref="F20:G20"/>
    <mergeCell ref="F9:G9"/>
    <mergeCell ref="F10:G10"/>
    <mergeCell ref="F11:G11"/>
    <mergeCell ref="F12:G12"/>
    <mergeCell ref="F13:G13"/>
    <mergeCell ref="F14:G14"/>
    <mergeCell ref="F15:G15"/>
    <mergeCell ref="F16:G16"/>
    <mergeCell ref="F17:G17"/>
    <mergeCell ref="F18:G18"/>
    <mergeCell ref="F19:G19"/>
    <mergeCell ref="E37:F37"/>
    <mergeCell ref="F21:G21"/>
    <mergeCell ref="E22:F22"/>
    <mergeCell ref="E23:F23"/>
    <mergeCell ref="F24:G24"/>
    <mergeCell ref="E25:F25"/>
    <mergeCell ref="E31:F31"/>
    <mergeCell ref="F32:G32"/>
    <mergeCell ref="F33:G33"/>
    <mergeCell ref="F34:G34"/>
    <mergeCell ref="F35:G35"/>
    <mergeCell ref="E36:F36"/>
    <mergeCell ref="A60:U60"/>
    <mergeCell ref="E39:F39"/>
    <mergeCell ref="E40:F40"/>
    <mergeCell ref="E41:F41"/>
    <mergeCell ref="E42:F42"/>
    <mergeCell ref="E43:F43"/>
    <mergeCell ref="E44:F44"/>
    <mergeCell ref="E45:F45"/>
    <mergeCell ref="E46:F46"/>
    <mergeCell ref="E49:F49"/>
    <mergeCell ref="E53:F53"/>
    <mergeCell ref="E54:F54"/>
    <mergeCell ref="E74:F74"/>
    <mergeCell ref="E62:F62"/>
    <mergeCell ref="F63:G63"/>
    <mergeCell ref="E64:F64"/>
    <mergeCell ref="E65:F65"/>
    <mergeCell ref="F66:G66"/>
    <mergeCell ref="E67:F67"/>
    <mergeCell ref="E68:F68"/>
    <mergeCell ref="E70:F70"/>
    <mergeCell ref="F71:G71"/>
    <mergeCell ref="E72:F72"/>
    <mergeCell ref="E73:F73"/>
    <mergeCell ref="F90:G90"/>
    <mergeCell ref="E75:F75"/>
    <mergeCell ref="E76:F76"/>
    <mergeCell ref="E77:F77"/>
    <mergeCell ref="F78:G78"/>
    <mergeCell ref="E79:F79"/>
    <mergeCell ref="E80:F80"/>
    <mergeCell ref="E81:F81"/>
    <mergeCell ref="E83:F83"/>
    <mergeCell ref="F84:G84"/>
    <mergeCell ref="F88:G88"/>
    <mergeCell ref="F89:G89"/>
    <mergeCell ref="A102:U102"/>
    <mergeCell ref="F91:G91"/>
    <mergeCell ref="F92:G92"/>
    <mergeCell ref="F93:G93"/>
    <mergeCell ref="F94:G94"/>
    <mergeCell ref="F95:G95"/>
    <mergeCell ref="F96:G96"/>
    <mergeCell ref="F97:G97"/>
    <mergeCell ref="F98:G98"/>
    <mergeCell ref="E99:F99"/>
    <mergeCell ref="E100:F100"/>
    <mergeCell ref="E101:F101"/>
    <mergeCell ref="E111:F111"/>
    <mergeCell ref="E112:F112"/>
    <mergeCell ref="E105:F105"/>
    <mergeCell ref="F106:G106"/>
    <mergeCell ref="E107:F107"/>
    <mergeCell ref="E108:F108"/>
    <mergeCell ref="F109:G109"/>
    <mergeCell ref="E110:F110"/>
    <mergeCell ref="E113:F113"/>
  </mergeCells>
  <phoneticPr fontId="3"/>
  <printOptions horizontalCentered="1"/>
  <pageMargins left="0.47244094488188981" right="0.39370078740157483" top="0.78740157480314965" bottom="0.19685039370078741" header="0.51181102362204722" footer="0.51181102362204722"/>
  <pageSetup paperSize="9" scale="96" fitToHeight="0" orientation="landscape" blackAndWhite="1" r:id="rId1"/>
  <headerFooter alignWithMargins="0"/>
  <rowBreaks count="3" manualBreakCount="3">
    <brk id="28" max="20" man="1"/>
    <brk id="57" max="20" man="1"/>
    <brk id="86" max="2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32"/>
  <sheetViews>
    <sheetView showGridLines="0" view="pageBreakPreview" zoomScaleNormal="100" zoomScaleSheetLayoutView="100" workbookViewId="0">
      <selection activeCell="R19" sqref="R19"/>
    </sheetView>
  </sheetViews>
  <sheetFormatPr defaultRowHeight="13.5"/>
  <cols>
    <col min="1" max="1" width="3.875" style="1" customWidth="1"/>
    <col min="2" max="2" width="17.625" style="2" customWidth="1"/>
    <col min="3" max="3" width="1.625" style="1" customWidth="1"/>
    <col min="4" max="4" width="3.875" style="1" customWidth="1"/>
    <col min="5" max="5" width="17.125" style="2" customWidth="1"/>
    <col min="6" max="6" width="1.625" style="1" customWidth="1"/>
    <col min="7" max="7" width="3.875" style="1" customWidth="1"/>
    <col min="8" max="8" width="17.125" style="2" customWidth="1"/>
    <col min="9" max="9" width="1.625" style="1" customWidth="1"/>
    <col min="10" max="10" width="4.625" style="3" customWidth="1"/>
    <col min="11" max="11" width="17.125" style="4" customWidth="1"/>
    <col min="12" max="12" width="8.75" style="5" customWidth="1"/>
    <col min="13" max="13" width="9.875" style="5" customWidth="1"/>
    <col min="14" max="14" width="23.625" style="5" customWidth="1"/>
    <col min="15" max="15" width="13.5" style="3" customWidth="1"/>
    <col min="16" max="16" width="9" style="6"/>
    <col min="17" max="256" width="9" style="4"/>
    <col min="257" max="257" width="3.875" style="4" customWidth="1"/>
    <col min="258" max="258" width="17.625" style="4" customWidth="1"/>
    <col min="259" max="259" width="1.625" style="4" customWidth="1"/>
    <col min="260" max="260" width="3.875" style="4" customWidth="1"/>
    <col min="261" max="261" width="17.625" style="4" customWidth="1"/>
    <col min="262" max="262" width="1.625" style="4" customWidth="1"/>
    <col min="263" max="263" width="3.875" style="4" customWidth="1"/>
    <col min="264" max="264" width="17.625" style="4" customWidth="1"/>
    <col min="265" max="265" width="1.625" style="4" customWidth="1"/>
    <col min="266" max="266" width="4.625" style="4" customWidth="1"/>
    <col min="267" max="267" width="16.625" style="4" customWidth="1"/>
    <col min="268" max="268" width="8.375" style="4" customWidth="1"/>
    <col min="269" max="269" width="9.875" style="4" customWidth="1"/>
    <col min="270" max="270" width="23.625" style="4" customWidth="1"/>
    <col min="271" max="271" width="13.5" style="4" customWidth="1"/>
    <col min="272" max="512" width="9" style="4"/>
    <col min="513" max="513" width="3.875" style="4" customWidth="1"/>
    <col min="514" max="514" width="17.625" style="4" customWidth="1"/>
    <col min="515" max="515" width="1.625" style="4" customWidth="1"/>
    <col min="516" max="516" width="3.875" style="4" customWidth="1"/>
    <col min="517" max="517" width="17.625" style="4" customWidth="1"/>
    <col min="518" max="518" width="1.625" style="4" customWidth="1"/>
    <col min="519" max="519" width="3.875" style="4" customWidth="1"/>
    <col min="520" max="520" width="17.625" style="4" customWidth="1"/>
    <col min="521" max="521" width="1.625" style="4" customWidth="1"/>
    <col min="522" max="522" width="4.625" style="4" customWidth="1"/>
    <col min="523" max="523" width="16.625" style="4" customWidth="1"/>
    <col min="524" max="524" width="8.375" style="4" customWidth="1"/>
    <col min="525" max="525" width="9.875" style="4" customWidth="1"/>
    <col min="526" max="526" width="23.625" style="4" customWidth="1"/>
    <col min="527" max="527" width="13.5" style="4" customWidth="1"/>
    <col min="528" max="768" width="9" style="4"/>
    <col min="769" max="769" width="3.875" style="4" customWidth="1"/>
    <col min="770" max="770" width="17.625" style="4" customWidth="1"/>
    <col min="771" max="771" width="1.625" style="4" customWidth="1"/>
    <col min="772" max="772" width="3.875" style="4" customWidth="1"/>
    <col min="773" max="773" width="17.625" style="4" customWidth="1"/>
    <col min="774" max="774" width="1.625" style="4" customWidth="1"/>
    <col min="775" max="775" width="3.875" style="4" customWidth="1"/>
    <col min="776" max="776" width="17.625" style="4" customWidth="1"/>
    <col min="777" max="777" width="1.625" style="4" customWidth="1"/>
    <col min="778" max="778" width="4.625" style="4" customWidth="1"/>
    <col min="779" max="779" width="16.625" style="4" customWidth="1"/>
    <col min="780" max="780" width="8.375" style="4" customWidth="1"/>
    <col min="781" max="781" width="9.875" style="4" customWidth="1"/>
    <col min="782" max="782" width="23.625" style="4" customWidth="1"/>
    <col min="783" max="783" width="13.5" style="4" customWidth="1"/>
    <col min="784" max="1024" width="9" style="4"/>
    <col min="1025" max="1025" width="3.875" style="4" customWidth="1"/>
    <col min="1026" max="1026" width="17.625" style="4" customWidth="1"/>
    <col min="1027" max="1027" width="1.625" style="4" customWidth="1"/>
    <col min="1028" max="1028" width="3.875" style="4" customWidth="1"/>
    <col min="1029" max="1029" width="17.625" style="4" customWidth="1"/>
    <col min="1030" max="1030" width="1.625" style="4" customWidth="1"/>
    <col min="1031" max="1031" width="3.875" style="4" customWidth="1"/>
    <col min="1032" max="1032" width="17.625" style="4" customWidth="1"/>
    <col min="1033" max="1033" width="1.625" style="4" customWidth="1"/>
    <col min="1034" max="1034" width="4.625" style="4" customWidth="1"/>
    <col min="1035" max="1035" width="16.625" style="4" customWidth="1"/>
    <col min="1036" max="1036" width="8.375" style="4" customWidth="1"/>
    <col min="1037" max="1037" width="9.875" style="4" customWidth="1"/>
    <col min="1038" max="1038" width="23.625" style="4" customWidth="1"/>
    <col min="1039" max="1039" width="13.5" style="4" customWidth="1"/>
    <col min="1040" max="1280" width="9" style="4"/>
    <col min="1281" max="1281" width="3.875" style="4" customWidth="1"/>
    <col min="1282" max="1282" width="17.625" style="4" customWidth="1"/>
    <col min="1283" max="1283" width="1.625" style="4" customWidth="1"/>
    <col min="1284" max="1284" width="3.875" style="4" customWidth="1"/>
    <col min="1285" max="1285" width="17.625" style="4" customWidth="1"/>
    <col min="1286" max="1286" width="1.625" style="4" customWidth="1"/>
    <col min="1287" max="1287" width="3.875" style="4" customWidth="1"/>
    <col min="1288" max="1288" width="17.625" style="4" customWidth="1"/>
    <col min="1289" max="1289" width="1.625" style="4" customWidth="1"/>
    <col min="1290" max="1290" width="4.625" style="4" customWidth="1"/>
    <col min="1291" max="1291" width="16.625" style="4" customWidth="1"/>
    <col min="1292" max="1292" width="8.375" style="4" customWidth="1"/>
    <col min="1293" max="1293" width="9.875" style="4" customWidth="1"/>
    <col min="1294" max="1294" width="23.625" style="4" customWidth="1"/>
    <col min="1295" max="1295" width="13.5" style="4" customWidth="1"/>
    <col min="1296" max="1536" width="9" style="4"/>
    <col min="1537" max="1537" width="3.875" style="4" customWidth="1"/>
    <col min="1538" max="1538" width="17.625" style="4" customWidth="1"/>
    <col min="1539" max="1539" width="1.625" style="4" customWidth="1"/>
    <col min="1540" max="1540" width="3.875" style="4" customWidth="1"/>
    <col min="1541" max="1541" width="17.625" style="4" customWidth="1"/>
    <col min="1542" max="1542" width="1.625" style="4" customWidth="1"/>
    <col min="1543" max="1543" width="3.875" style="4" customWidth="1"/>
    <col min="1544" max="1544" width="17.625" style="4" customWidth="1"/>
    <col min="1545" max="1545" width="1.625" style="4" customWidth="1"/>
    <col min="1546" max="1546" width="4.625" style="4" customWidth="1"/>
    <col min="1547" max="1547" width="16.625" style="4" customWidth="1"/>
    <col min="1548" max="1548" width="8.375" style="4" customWidth="1"/>
    <col min="1549" max="1549" width="9.875" style="4" customWidth="1"/>
    <col min="1550" max="1550" width="23.625" style="4" customWidth="1"/>
    <col min="1551" max="1551" width="13.5" style="4" customWidth="1"/>
    <col min="1552" max="1792" width="9" style="4"/>
    <col min="1793" max="1793" width="3.875" style="4" customWidth="1"/>
    <col min="1794" max="1794" width="17.625" style="4" customWidth="1"/>
    <col min="1795" max="1795" width="1.625" style="4" customWidth="1"/>
    <col min="1796" max="1796" width="3.875" style="4" customWidth="1"/>
    <col min="1797" max="1797" width="17.625" style="4" customWidth="1"/>
    <col min="1798" max="1798" width="1.625" style="4" customWidth="1"/>
    <col min="1799" max="1799" width="3.875" style="4" customWidth="1"/>
    <col min="1800" max="1800" width="17.625" style="4" customWidth="1"/>
    <col min="1801" max="1801" width="1.625" style="4" customWidth="1"/>
    <col min="1802" max="1802" width="4.625" style="4" customWidth="1"/>
    <col min="1803" max="1803" width="16.625" style="4" customWidth="1"/>
    <col min="1804" max="1804" width="8.375" style="4" customWidth="1"/>
    <col min="1805" max="1805" width="9.875" style="4" customWidth="1"/>
    <col min="1806" max="1806" width="23.625" style="4" customWidth="1"/>
    <col min="1807" max="1807" width="13.5" style="4" customWidth="1"/>
    <col min="1808" max="2048" width="9" style="4"/>
    <col min="2049" max="2049" width="3.875" style="4" customWidth="1"/>
    <col min="2050" max="2050" width="17.625" style="4" customWidth="1"/>
    <col min="2051" max="2051" width="1.625" style="4" customWidth="1"/>
    <col min="2052" max="2052" width="3.875" style="4" customWidth="1"/>
    <col min="2053" max="2053" width="17.625" style="4" customWidth="1"/>
    <col min="2054" max="2054" width="1.625" style="4" customWidth="1"/>
    <col min="2055" max="2055" width="3.875" style="4" customWidth="1"/>
    <col min="2056" max="2056" width="17.625" style="4" customWidth="1"/>
    <col min="2057" max="2057" width="1.625" style="4" customWidth="1"/>
    <col min="2058" max="2058" width="4.625" style="4" customWidth="1"/>
    <col min="2059" max="2059" width="16.625" style="4" customWidth="1"/>
    <col min="2060" max="2060" width="8.375" style="4" customWidth="1"/>
    <col min="2061" max="2061" width="9.875" style="4" customWidth="1"/>
    <col min="2062" max="2062" width="23.625" style="4" customWidth="1"/>
    <col min="2063" max="2063" width="13.5" style="4" customWidth="1"/>
    <col min="2064" max="2304" width="9" style="4"/>
    <col min="2305" max="2305" width="3.875" style="4" customWidth="1"/>
    <col min="2306" max="2306" width="17.625" style="4" customWidth="1"/>
    <col min="2307" max="2307" width="1.625" style="4" customWidth="1"/>
    <col min="2308" max="2308" width="3.875" style="4" customWidth="1"/>
    <col min="2309" max="2309" width="17.625" style="4" customWidth="1"/>
    <col min="2310" max="2310" width="1.625" style="4" customWidth="1"/>
    <col min="2311" max="2311" width="3.875" style="4" customWidth="1"/>
    <col min="2312" max="2312" width="17.625" style="4" customWidth="1"/>
    <col min="2313" max="2313" width="1.625" style="4" customWidth="1"/>
    <col min="2314" max="2314" width="4.625" style="4" customWidth="1"/>
    <col min="2315" max="2315" width="16.625" style="4" customWidth="1"/>
    <col min="2316" max="2316" width="8.375" style="4" customWidth="1"/>
    <col min="2317" max="2317" width="9.875" style="4" customWidth="1"/>
    <col min="2318" max="2318" width="23.625" style="4" customWidth="1"/>
    <col min="2319" max="2319" width="13.5" style="4" customWidth="1"/>
    <col min="2320" max="2560" width="9" style="4"/>
    <col min="2561" max="2561" width="3.875" style="4" customWidth="1"/>
    <col min="2562" max="2562" width="17.625" style="4" customWidth="1"/>
    <col min="2563" max="2563" width="1.625" style="4" customWidth="1"/>
    <col min="2564" max="2564" width="3.875" style="4" customWidth="1"/>
    <col min="2565" max="2565" width="17.625" style="4" customWidth="1"/>
    <col min="2566" max="2566" width="1.625" style="4" customWidth="1"/>
    <col min="2567" max="2567" width="3.875" style="4" customWidth="1"/>
    <col min="2568" max="2568" width="17.625" style="4" customWidth="1"/>
    <col min="2569" max="2569" width="1.625" style="4" customWidth="1"/>
    <col min="2570" max="2570" width="4.625" style="4" customWidth="1"/>
    <col min="2571" max="2571" width="16.625" style="4" customWidth="1"/>
    <col min="2572" max="2572" width="8.375" style="4" customWidth="1"/>
    <col min="2573" max="2573" width="9.875" style="4" customWidth="1"/>
    <col min="2574" max="2574" width="23.625" style="4" customWidth="1"/>
    <col min="2575" max="2575" width="13.5" style="4" customWidth="1"/>
    <col min="2576" max="2816" width="9" style="4"/>
    <col min="2817" max="2817" width="3.875" style="4" customWidth="1"/>
    <col min="2818" max="2818" width="17.625" style="4" customWidth="1"/>
    <col min="2819" max="2819" width="1.625" style="4" customWidth="1"/>
    <col min="2820" max="2820" width="3.875" style="4" customWidth="1"/>
    <col min="2821" max="2821" width="17.625" style="4" customWidth="1"/>
    <col min="2822" max="2822" width="1.625" style="4" customWidth="1"/>
    <col min="2823" max="2823" width="3.875" style="4" customWidth="1"/>
    <col min="2824" max="2824" width="17.625" style="4" customWidth="1"/>
    <col min="2825" max="2825" width="1.625" style="4" customWidth="1"/>
    <col min="2826" max="2826" width="4.625" style="4" customWidth="1"/>
    <col min="2827" max="2827" width="16.625" style="4" customWidth="1"/>
    <col min="2828" max="2828" width="8.375" style="4" customWidth="1"/>
    <col min="2829" max="2829" width="9.875" style="4" customWidth="1"/>
    <col min="2830" max="2830" width="23.625" style="4" customWidth="1"/>
    <col min="2831" max="2831" width="13.5" style="4" customWidth="1"/>
    <col min="2832" max="3072" width="9" style="4"/>
    <col min="3073" max="3073" width="3.875" style="4" customWidth="1"/>
    <col min="3074" max="3074" width="17.625" style="4" customWidth="1"/>
    <col min="3075" max="3075" width="1.625" style="4" customWidth="1"/>
    <col min="3076" max="3076" width="3.875" style="4" customWidth="1"/>
    <col min="3077" max="3077" width="17.625" style="4" customWidth="1"/>
    <col min="3078" max="3078" width="1.625" style="4" customWidth="1"/>
    <col min="3079" max="3079" width="3.875" style="4" customWidth="1"/>
    <col min="3080" max="3080" width="17.625" style="4" customWidth="1"/>
    <col min="3081" max="3081" width="1.625" style="4" customWidth="1"/>
    <col min="3082" max="3082" width="4.625" style="4" customWidth="1"/>
    <col min="3083" max="3083" width="16.625" style="4" customWidth="1"/>
    <col min="3084" max="3084" width="8.375" style="4" customWidth="1"/>
    <col min="3085" max="3085" width="9.875" style="4" customWidth="1"/>
    <col min="3086" max="3086" width="23.625" style="4" customWidth="1"/>
    <col min="3087" max="3087" width="13.5" style="4" customWidth="1"/>
    <col min="3088" max="3328" width="9" style="4"/>
    <col min="3329" max="3329" width="3.875" style="4" customWidth="1"/>
    <col min="3330" max="3330" width="17.625" style="4" customWidth="1"/>
    <col min="3331" max="3331" width="1.625" style="4" customWidth="1"/>
    <col min="3332" max="3332" width="3.875" style="4" customWidth="1"/>
    <col min="3333" max="3333" width="17.625" style="4" customWidth="1"/>
    <col min="3334" max="3334" width="1.625" style="4" customWidth="1"/>
    <col min="3335" max="3335" width="3.875" style="4" customWidth="1"/>
    <col min="3336" max="3336" width="17.625" style="4" customWidth="1"/>
    <col min="3337" max="3337" width="1.625" style="4" customWidth="1"/>
    <col min="3338" max="3338" width="4.625" style="4" customWidth="1"/>
    <col min="3339" max="3339" width="16.625" style="4" customWidth="1"/>
    <col min="3340" max="3340" width="8.375" style="4" customWidth="1"/>
    <col min="3341" max="3341" width="9.875" style="4" customWidth="1"/>
    <col min="3342" max="3342" width="23.625" style="4" customWidth="1"/>
    <col min="3343" max="3343" width="13.5" style="4" customWidth="1"/>
    <col min="3344" max="3584" width="9" style="4"/>
    <col min="3585" max="3585" width="3.875" style="4" customWidth="1"/>
    <col min="3586" max="3586" width="17.625" style="4" customWidth="1"/>
    <col min="3587" max="3587" width="1.625" style="4" customWidth="1"/>
    <col min="3588" max="3588" width="3.875" style="4" customWidth="1"/>
    <col min="3589" max="3589" width="17.625" style="4" customWidth="1"/>
    <col min="3590" max="3590" width="1.625" style="4" customWidth="1"/>
    <col min="3591" max="3591" width="3.875" style="4" customWidth="1"/>
    <col min="3592" max="3592" width="17.625" style="4" customWidth="1"/>
    <col min="3593" max="3593" width="1.625" style="4" customWidth="1"/>
    <col min="3594" max="3594" width="4.625" style="4" customWidth="1"/>
    <col min="3595" max="3595" width="16.625" style="4" customWidth="1"/>
    <col min="3596" max="3596" width="8.375" style="4" customWidth="1"/>
    <col min="3597" max="3597" width="9.875" style="4" customWidth="1"/>
    <col min="3598" max="3598" width="23.625" style="4" customWidth="1"/>
    <col min="3599" max="3599" width="13.5" style="4" customWidth="1"/>
    <col min="3600" max="3840" width="9" style="4"/>
    <col min="3841" max="3841" width="3.875" style="4" customWidth="1"/>
    <col min="3842" max="3842" width="17.625" style="4" customWidth="1"/>
    <col min="3843" max="3843" width="1.625" style="4" customWidth="1"/>
    <col min="3844" max="3844" width="3.875" style="4" customWidth="1"/>
    <col min="3845" max="3845" width="17.625" style="4" customWidth="1"/>
    <col min="3846" max="3846" width="1.625" style="4" customWidth="1"/>
    <col min="3847" max="3847" width="3.875" style="4" customWidth="1"/>
    <col min="3848" max="3848" width="17.625" style="4" customWidth="1"/>
    <col min="3849" max="3849" width="1.625" style="4" customWidth="1"/>
    <col min="3850" max="3850" width="4.625" style="4" customWidth="1"/>
    <col min="3851" max="3851" width="16.625" style="4" customWidth="1"/>
    <col min="3852" max="3852" width="8.375" style="4" customWidth="1"/>
    <col min="3853" max="3853" width="9.875" style="4" customWidth="1"/>
    <col min="3854" max="3854" width="23.625" style="4" customWidth="1"/>
    <col min="3855" max="3855" width="13.5" style="4" customWidth="1"/>
    <col min="3856" max="4096" width="9" style="4"/>
    <col min="4097" max="4097" width="3.875" style="4" customWidth="1"/>
    <col min="4098" max="4098" width="17.625" style="4" customWidth="1"/>
    <col min="4099" max="4099" width="1.625" style="4" customWidth="1"/>
    <col min="4100" max="4100" width="3.875" style="4" customWidth="1"/>
    <col min="4101" max="4101" width="17.625" style="4" customWidth="1"/>
    <col min="4102" max="4102" width="1.625" style="4" customWidth="1"/>
    <col min="4103" max="4103" width="3.875" style="4" customWidth="1"/>
    <col min="4104" max="4104" width="17.625" style="4" customWidth="1"/>
    <col min="4105" max="4105" width="1.625" style="4" customWidth="1"/>
    <col min="4106" max="4106" width="4.625" style="4" customWidth="1"/>
    <col min="4107" max="4107" width="16.625" style="4" customWidth="1"/>
    <col min="4108" max="4108" width="8.375" style="4" customWidth="1"/>
    <col min="4109" max="4109" width="9.875" style="4" customWidth="1"/>
    <col min="4110" max="4110" width="23.625" style="4" customWidth="1"/>
    <col min="4111" max="4111" width="13.5" style="4" customWidth="1"/>
    <col min="4112" max="4352" width="9" style="4"/>
    <col min="4353" max="4353" width="3.875" style="4" customWidth="1"/>
    <col min="4354" max="4354" width="17.625" style="4" customWidth="1"/>
    <col min="4355" max="4355" width="1.625" style="4" customWidth="1"/>
    <col min="4356" max="4356" width="3.875" style="4" customWidth="1"/>
    <col min="4357" max="4357" width="17.625" style="4" customWidth="1"/>
    <col min="4358" max="4358" width="1.625" style="4" customWidth="1"/>
    <col min="4359" max="4359" width="3.875" style="4" customWidth="1"/>
    <col min="4360" max="4360" width="17.625" style="4" customWidth="1"/>
    <col min="4361" max="4361" width="1.625" style="4" customWidth="1"/>
    <col min="4362" max="4362" width="4.625" style="4" customWidth="1"/>
    <col min="4363" max="4363" width="16.625" style="4" customWidth="1"/>
    <col min="4364" max="4364" width="8.375" style="4" customWidth="1"/>
    <col min="4365" max="4365" width="9.875" style="4" customWidth="1"/>
    <col min="4366" max="4366" width="23.625" style="4" customWidth="1"/>
    <col min="4367" max="4367" width="13.5" style="4" customWidth="1"/>
    <col min="4368" max="4608" width="9" style="4"/>
    <col min="4609" max="4609" width="3.875" style="4" customWidth="1"/>
    <col min="4610" max="4610" width="17.625" style="4" customWidth="1"/>
    <col min="4611" max="4611" width="1.625" style="4" customWidth="1"/>
    <col min="4612" max="4612" width="3.875" style="4" customWidth="1"/>
    <col min="4613" max="4613" width="17.625" style="4" customWidth="1"/>
    <col min="4614" max="4614" width="1.625" style="4" customWidth="1"/>
    <col min="4615" max="4615" width="3.875" style="4" customWidth="1"/>
    <col min="4616" max="4616" width="17.625" style="4" customWidth="1"/>
    <col min="4617" max="4617" width="1.625" style="4" customWidth="1"/>
    <col min="4618" max="4618" width="4.625" style="4" customWidth="1"/>
    <col min="4619" max="4619" width="16.625" style="4" customWidth="1"/>
    <col min="4620" max="4620" width="8.375" style="4" customWidth="1"/>
    <col min="4621" max="4621" width="9.875" style="4" customWidth="1"/>
    <col min="4622" max="4622" width="23.625" style="4" customWidth="1"/>
    <col min="4623" max="4623" width="13.5" style="4" customWidth="1"/>
    <col min="4624" max="4864" width="9" style="4"/>
    <col min="4865" max="4865" width="3.875" style="4" customWidth="1"/>
    <col min="4866" max="4866" width="17.625" style="4" customWidth="1"/>
    <col min="4867" max="4867" width="1.625" style="4" customWidth="1"/>
    <col min="4868" max="4868" width="3.875" style="4" customWidth="1"/>
    <col min="4869" max="4869" width="17.625" style="4" customWidth="1"/>
    <col min="4870" max="4870" width="1.625" style="4" customWidth="1"/>
    <col min="4871" max="4871" width="3.875" style="4" customWidth="1"/>
    <col min="4872" max="4872" width="17.625" style="4" customWidth="1"/>
    <col min="4873" max="4873" width="1.625" style="4" customWidth="1"/>
    <col min="4874" max="4874" width="4.625" style="4" customWidth="1"/>
    <col min="4875" max="4875" width="16.625" style="4" customWidth="1"/>
    <col min="4876" max="4876" width="8.375" style="4" customWidth="1"/>
    <col min="4877" max="4877" width="9.875" style="4" customWidth="1"/>
    <col min="4878" max="4878" width="23.625" style="4" customWidth="1"/>
    <col min="4879" max="4879" width="13.5" style="4" customWidth="1"/>
    <col min="4880" max="5120" width="9" style="4"/>
    <col min="5121" max="5121" width="3.875" style="4" customWidth="1"/>
    <col min="5122" max="5122" width="17.625" style="4" customWidth="1"/>
    <col min="5123" max="5123" width="1.625" style="4" customWidth="1"/>
    <col min="5124" max="5124" width="3.875" style="4" customWidth="1"/>
    <col min="5125" max="5125" width="17.625" style="4" customWidth="1"/>
    <col min="5126" max="5126" width="1.625" style="4" customWidth="1"/>
    <col min="5127" max="5127" width="3.875" style="4" customWidth="1"/>
    <col min="5128" max="5128" width="17.625" style="4" customWidth="1"/>
    <col min="5129" max="5129" width="1.625" style="4" customWidth="1"/>
    <col min="5130" max="5130" width="4.625" style="4" customWidth="1"/>
    <col min="5131" max="5131" width="16.625" style="4" customWidth="1"/>
    <col min="5132" max="5132" width="8.375" style="4" customWidth="1"/>
    <col min="5133" max="5133" width="9.875" style="4" customWidth="1"/>
    <col min="5134" max="5134" width="23.625" style="4" customWidth="1"/>
    <col min="5135" max="5135" width="13.5" style="4" customWidth="1"/>
    <col min="5136" max="5376" width="9" style="4"/>
    <col min="5377" max="5377" width="3.875" style="4" customWidth="1"/>
    <col min="5378" max="5378" width="17.625" style="4" customWidth="1"/>
    <col min="5379" max="5379" width="1.625" style="4" customWidth="1"/>
    <col min="5380" max="5380" width="3.875" style="4" customWidth="1"/>
    <col min="5381" max="5381" width="17.625" style="4" customWidth="1"/>
    <col min="5382" max="5382" width="1.625" style="4" customWidth="1"/>
    <col min="5383" max="5383" width="3.875" style="4" customWidth="1"/>
    <col min="5384" max="5384" width="17.625" style="4" customWidth="1"/>
    <col min="5385" max="5385" width="1.625" style="4" customWidth="1"/>
    <col min="5386" max="5386" width="4.625" style="4" customWidth="1"/>
    <col min="5387" max="5387" width="16.625" style="4" customWidth="1"/>
    <col min="5388" max="5388" width="8.375" style="4" customWidth="1"/>
    <col min="5389" max="5389" width="9.875" style="4" customWidth="1"/>
    <col min="5390" max="5390" width="23.625" style="4" customWidth="1"/>
    <col min="5391" max="5391" width="13.5" style="4" customWidth="1"/>
    <col min="5392" max="5632" width="9" style="4"/>
    <col min="5633" max="5633" width="3.875" style="4" customWidth="1"/>
    <col min="5634" max="5634" width="17.625" style="4" customWidth="1"/>
    <col min="5635" max="5635" width="1.625" style="4" customWidth="1"/>
    <col min="5636" max="5636" width="3.875" style="4" customWidth="1"/>
    <col min="5637" max="5637" width="17.625" style="4" customWidth="1"/>
    <col min="5638" max="5638" width="1.625" style="4" customWidth="1"/>
    <col min="5639" max="5639" width="3.875" style="4" customWidth="1"/>
    <col min="5640" max="5640" width="17.625" style="4" customWidth="1"/>
    <col min="5641" max="5641" width="1.625" style="4" customWidth="1"/>
    <col min="5642" max="5642" width="4.625" style="4" customWidth="1"/>
    <col min="5643" max="5643" width="16.625" style="4" customWidth="1"/>
    <col min="5644" max="5644" width="8.375" style="4" customWidth="1"/>
    <col min="5645" max="5645" width="9.875" style="4" customWidth="1"/>
    <col min="5646" max="5646" width="23.625" style="4" customWidth="1"/>
    <col min="5647" max="5647" width="13.5" style="4" customWidth="1"/>
    <col min="5648" max="5888" width="9" style="4"/>
    <col min="5889" max="5889" width="3.875" style="4" customWidth="1"/>
    <col min="5890" max="5890" width="17.625" style="4" customWidth="1"/>
    <col min="5891" max="5891" width="1.625" style="4" customWidth="1"/>
    <col min="5892" max="5892" width="3.875" style="4" customWidth="1"/>
    <col min="5893" max="5893" width="17.625" style="4" customWidth="1"/>
    <col min="5894" max="5894" width="1.625" style="4" customWidth="1"/>
    <col min="5895" max="5895" width="3.875" style="4" customWidth="1"/>
    <col min="5896" max="5896" width="17.625" style="4" customWidth="1"/>
    <col min="5897" max="5897" width="1.625" style="4" customWidth="1"/>
    <col min="5898" max="5898" width="4.625" style="4" customWidth="1"/>
    <col min="5899" max="5899" width="16.625" style="4" customWidth="1"/>
    <col min="5900" max="5900" width="8.375" style="4" customWidth="1"/>
    <col min="5901" max="5901" width="9.875" style="4" customWidth="1"/>
    <col min="5902" max="5902" width="23.625" style="4" customWidth="1"/>
    <col min="5903" max="5903" width="13.5" style="4" customWidth="1"/>
    <col min="5904" max="6144" width="9" style="4"/>
    <col min="6145" max="6145" width="3.875" style="4" customWidth="1"/>
    <col min="6146" max="6146" width="17.625" style="4" customWidth="1"/>
    <col min="6147" max="6147" width="1.625" style="4" customWidth="1"/>
    <col min="6148" max="6148" width="3.875" style="4" customWidth="1"/>
    <col min="6149" max="6149" width="17.625" style="4" customWidth="1"/>
    <col min="6150" max="6150" width="1.625" style="4" customWidth="1"/>
    <col min="6151" max="6151" width="3.875" style="4" customWidth="1"/>
    <col min="6152" max="6152" width="17.625" style="4" customWidth="1"/>
    <col min="6153" max="6153" width="1.625" style="4" customWidth="1"/>
    <col min="6154" max="6154" width="4.625" style="4" customWidth="1"/>
    <col min="6155" max="6155" width="16.625" style="4" customWidth="1"/>
    <col min="6156" max="6156" width="8.375" style="4" customWidth="1"/>
    <col min="6157" max="6157" width="9.875" style="4" customWidth="1"/>
    <col min="6158" max="6158" width="23.625" style="4" customWidth="1"/>
    <col min="6159" max="6159" width="13.5" style="4" customWidth="1"/>
    <col min="6160" max="6400" width="9" style="4"/>
    <col min="6401" max="6401" width="3.875" style="4" customWidth="1"/>
    <col min="6402" max="6402" width="17.625" style="4" customWidth="1"/>
    <col min="6403" max="6403" width="1.625" style="4" customWidth="1"/>
    <col min="6404" max="6404" width="3.875" style="4" customWidth="1"/>
    <col min="6405" max="6405" width="17.625" style="4" customWidth="1"/>
    <col min="6406" max="6406" width="1.625" style="4" customWidth="1"/>
    <col min="6407" max="6407" width="3.875" style="4" customWidth="1"/>
    <col min="6408" max="6408" width="17.625" style="4" customWidth="1"/>
    <col min="6409" max="6409" width="1.625" style="4" customWidth="1"/>
    <col min="6410" max="6410" width="4.625" style="4" customWidth="1"/>
    <col min="6411" max="6411" width="16.625" style="4" customWidth="1"/>
    <col min="6412" max="6412" width="8.375" style="4" customWidth="1"/>
    <col min="6413" max="6413" width="9.875" style="4" customWidth="1"/>
    <col min="6414" max="6414" width="23.625" style="4" customWidth="1"/>
    <col min="6415" max="6415" width="13.5" style="4" customWidth="1"/>
    <col min="6416" max="6656" width="9" style="4"/>
    <col min="6657" max="6657" width="3.875" style="4" customWidth="1"/>
    <col min="6658" max="6658" width="17.625" style="4" customWidth="1"/>
    <col min="6659" max="6659" width="1.625" style="4" customWidth="1"/>
    <col min="6660" max="6660" width="3.875" style="4" customWidth="1"/>
    <col min="6661" max="6661" width="17.625" style="4" customWidth="1"/>
    <col min="6662" max="6662" width="1.625" style="4" customWidth="1"/>
    <col min="6663" max="6663" width="3.875" style="4" customWidth="1"/>
    <col min="6664" max="6664" width="17.625" style="4" customWidth="1"/>
    <col min="6665" max="6665" width="1.625" style="4" customWidth="1"/>
    <col min="6666" max="6666" width="4.625" style="4" customWidth="1"/>
    <col min="6667" max="6667" width="16.625" style="4" customWidth="1"/>
    <col min="6668" max="6668" width="8.375" style="4" customWidth="1"/>
    <col min="6669" max="6669" width="9.875" style="4" customWidth="1"/>
    <col min="6670" max="6670" width="23.625" style="4" customWidth="1"/>
    <col min="6671" max="6671" width="13.5" style="4" customWidth="1"/>
    <col min="6672" max="6912" width="9" style="4"/>
    <col min="6913" max="6913" width="3.875" style="4" customWidth="1"/>
    <col min="6914" max="6914" width="17.625" style="4" customWidth="1"/>
    <col min="6915" max="6915" width="1.625" style="4" customWidth="1"/>
    <col min="6916" max="6916" width="3.875" style="4" customWidth="1"/>
    <col min="6917" max="6917" width="17.625" style="4" customWidth="1"/>
    <col min="6918" max="6918" width="1.625" style="4" customWidth="1"/>
    <col min="6919" max="6919" width="3.875" style="4" customWidth="1"/>
    <col min="6920" max="6920" width="17.625" style="4" customWidth="1"/>
    <col min="6921" max="6921" width="1.625" style="4" customWidth="1"/>
    <col min="6922" max="6922" width="4.625" style="4" customWidth="1"/>
    <col min="6923" max="6923" width="16.625" style="4" customWidth="1"/>
    <col min="6924" max="6924" width="8.375" style="4" customWidth="1"/>
    <col min="6925" max="6925" width="9.875" style="4" customWidth="1"/>
    <col min="6926" max="6926" width="23.625" style="4" customWidth="1"/>
    <col min="6927" max="6927" width="13.5" style="4" customWidth="1"/>
    <col min="6928" max="7168" width="9" style="4"/>
    <col min="7169" max="7169" width="3.875" style="4" customWidth="1"/>
    <col min="7170" max="7170" width="17.625" style="4" customWidth="1"/>
    <col min="7171" max="7171" width="1.625" style="4" customWidth="1"/>
    <col min="7172" max="7172" width="3.875" style="4" customWidth="1"/>
    <col min="7173" max="7173" width="17.625" style="4" customWidth="1"/>
    <col min="7174" max="7174" width="1.625" style="4" customWidth="1"/>
    <col min="7175" max="7175" width="3.875" style="4" customWidth="1"/>
    <col min="7176" max="7176" width="17.625" style="4" customWidth="1"/>
    <col min="7177" max="7177" width="1.625" style="4" customWidth="1"/>
    <col min="7178" max="7178" width="4.625" style="4" customWidth="1"/>
    <col min="7179" max="7179" width="16.625" style="4" customWidth="1"/>
    <col min="7180" max="7180" width="8.375" style="4" customWidth="1"/>
    <col min="7181" max="7181" width="9.875" style="4" customWidth="1"/>
    <col min="7182" max="7182" width="23.625" style="4" customWidth="1"/>
    <col min="7183" max="7183" width="13.5" style="4" customWidth="1"/>
    <col min="7184" max="7424" width="9" style="4"/>
    <col min="7425" max="7425" width="3.875" style="4" customWidth="1"/>
    <col min="7426" max="7426" width="17.625" style="4" customWidth="1"/>
    <col min="7427" max="7427" width="1.625" style="4" customWidth="1"/>
    <col min="7428" max="7428" width="3.875" style="4" customWidth="1"/>
    <col min="7429" max="7429" width="17.625" style="4" customWidth="1"/>
    <col min="7430" max="7430" width="1.625" style="4" customWidth="1"/>
    <col min="7431" max="7431" width="3.875" style="4" customWidth="1"/>
    <col min="7432" max="7432" width="17.625" style="4" customWidth="1"/>
    <col min="7433" max="7433" width="1.625" style="4" customWidth="1"/>
    <col min="7434" max="7434" width="4.625" style="4" customWidth="1"/>
    <col min="7435" max="7435" width="16.625" style="4" customWidth="1"/>
    <col min="7436" max="7436" width="8.375" style="4" customWidth="1"/>
    <col min="7437" max="7437" width="9.875" style="4" customWidth="1"/>
    <col min="7438" max="7438" width="23.625" style="4" customWidth="1"/>
    <col min="7439" max="7439" width="13.5" style="4" customWidth="1"/>
    <col min="7440" max="7680" width="9" style="4"/>
    <col min="7681" max="7681" width="3.875" style="4" customWidth="1"/>
    <col min="7682" max="7682" width="17.625" style="4" customWidth="1"/>
    <col min="7683" max="7683" width="1.625" style="4" customWidth="1"/>
    <col min="7684" max="7684" width="3.875" style="4" customWidth="1"/>
    <col min="7685" max="7685" width="17.625" style="4" customWidth="1"/>
    <col min="7686" max="7686" width="1.625" style="4" customWidth="1"/>
    <col min="7687" max="7687" width="3.875" style="4" customWidth="1"/>
    <col min="7688" max="7688" width="17.625" style="4" customWidth="1"/>
    <col min="7689" max="7689" width="1.625" style="4" customWidth="1"/>
    <col min="7690" max="7690" width="4.625" style="4" customWidth="1"/>
    <col min="7691" max="7691" width="16.625" style="4" customWidth="1"/>
    <col min="7692" max="7692" width="8.375" style="4" customWidth="1"/>
    <col min="7693" max="7693" width="9.875" style="4" customWidth="1"/>
    <col min="7694" max="7694" width="23.625" style="4" customWidth="1"/>
    <col min="7695" max="7695" width="13.5" style="4" customWidth="1"/>
    <col min="7696" max="7936" width="9" style="4"/>
    <col min="7937" max="7937" width="3.875" style="4" customWidth="1"/>
    <col min="7938" max="7938" width="17.625" style="4" customWidth="1"/>
    <col min="7939" max="7939" width="1.625" style="4" customWidth="1"/>
    <col min="7940" max="7940" width="3.875" style="4" customWidth="1"/>
    <col min="7941" max="7941" width="17.625" style="4" customWidth="1"/>
    <col min="7942" max="7942" width="1.625" style="4" customWidth="1"/>
    <col min="7943" max="7943" width="3.875" style="4" customWidth="1"/>
    <col min="7944" max="7944" width="17.625" style="4" customWidth="1"/>
    <col min="7945" max="7945" width="1.625" style="4" customWidth="1"/>
    <col min="7946" max="7946" width="4.625" style="4" customWidth="1"/>
    <col min="7947" max="7947" width="16.625" style="4" customWidth="1"/>
    <col min="7948" max="7948" width="8.375" style="4" customWidth="1"/>
    <col min="7949" max="7949" width="9.875" style="4" customWidth="1"/>
    <col min="7950" max="7950" width="23.625" style="4" customWidth="1"/>
    <col min="7951" max="7951" width="13.5" style="4" customWidth="1"/>
    <col min="7952" max="8192" width="9" style="4"/>
    <col min="8193" max="8193" width="3.875" style="4" customWidth="1"/>
    <col min="8194" max="8194" width="17.625" style="4" customWidth="1"/>
    <col min="8195" max="8195" width="1.625" style="4" customWidth="1"/>
    <col min="8196" max="8196" width="3.875" style="4" customWidth="1"/>
    <col min="8197" max="8197" width="17.625" style="4" customWidth="1"/>
    <col min="8198" max="8198" width="1.625" style="4" customWidth="1"/>
    <col min="8199" max="8199" width="3.875" style="4" customWidth="1"/>
    <col min="8200" max="8200" width="17.625" style="4" customWidth="1"/>
    <col min="8201" max="8201" width="1.625" style="4" customWidth="1"/>
    <col min="8202" max="8202" width="4.625" style="4" customWidth="1"/>
    <col min="8203" max="8203" width="16.625" style="4" customWidth="1"/>
    <col min="8204" max="8204" width="8.375" style="4" customWidth="1"/>
    <col min="8205" max="8205" width="9.875" style="4" customWidth="1"/>
    <col min="8206" max="8206" width="23.625" style="4" customWidth="1"/>
    <col min="8207" max="8207" width="13.5" style="4" customWidth="1"/>
    <col min="8208" max="8448" width="9" style="4"/>
    <col min="8449" max="8449" width="3.875" style="4" customWidth="1"/>
    <col min="8450" max="8450" width="17.625" style="4" customWidth="1"/>
    <col min="8451" max="8451" width="1.625" style="4" customWidth="1"/>
    <col min="8452" max="8452" width="3.875" style="4" customWidth="1"/>
    <col min="8453" max="8453" width="17.625" style="4" customWidth="1"/>
    <col min="8454" max="8454" width="1.625" style="4" customWidth="1"/>
    <col min="8455" max="8455" width="3.875" style="4" customWidth="1"/>
    <col min="8456" max="8456" width="17.625" style="4" customWidth="1"/>
    <col min="8457" max="8457" width="1.625" style="4" customWidth="1"/>
    <col min="8458" max="8458" width="4.625" style="4" customWidth="1"/>
    <col min="8459" max="8459" width="16.625" style="4" customWidth="1"/>
    <col min="8460" max="8460" width="8.375" style="4" customWidth="1"/>
    <col min="8461" max="8461" width="9.875" style="4" customWidth="1"/>
    <col min="8462" max="8462" width="23.625" style="4" customWidth="1"/>
    <col min="8463" max="8463" width="13.5" style="4" customWidth="1"/>
    <col min="8464" max="8704" width="9" style="4"/>
    <col min="8705" max="8705" width="3.875" style="4" customWidth="1"/>
    <col min="8706" max="8706" width="17.625" style="4" customWidth="1"/>
    <col min="8707" max="8707" width="1.625" style="4" customWidth="1"/>
    <col min="8708" max="8708" width="3.875" style="4" customWidth="1"/>
    <col min="8709" max="8709" width="17.625" style="4" customWidth="1"/>
    <col min="8710" max="8710" width="1.625" style="4" customWidth="1"/>
    <col min="8711" max="8711" width="3.875" style="4" customWidth="1"/>
    <col min="8712" max="8712" width="17.625" style="4" customWidth="1"/>
    <col min="8713" max="8713" width="1.625" style="4" customWidth="1"/>
    <col min="8714" max="8714" width="4.625" style="4" customWidth="1"/>
    <col min="8715" max="8715" width="16.625" style="4" customWidth="1"/>
    <col min="8716" max="8716" width="8.375" style="4" customWidth="1"/>
    <col min="8717" max="8717" width="9.875" style="4" customWidth="1"/>
    <col min="8718" max="8718" width="23.625" style="4" customWidth="1"/>
    <col min="8719" max="8719" width="13.5" style="4" customWidth="1"/>
    <col min="8720" max="8960" width="9" style="4"/>
    <col min="8961" max="8961" width="3.875" style="4" customWidth="1"/>
    <col min="8962" max="8962" width="17.625" style="4" customWidth="1"/>
    <col min="8963" max="8963" width="1.625" style="4" customWidth="1"/>
    <col min="8964" max="8964" width="3.875" style="4" customWidth="1"/>
    <col min="8965" max="8965" width="17.625" style="4" customWidth="1"/>
    <col min="8966" max="8966" width="1.625" style="4" customWidth="1"/>
    <col min="8967" max="8967" width="3.875" style="4" customWidth="1"/>
    <col min="8968" max="8968" width="17.625" style="4" customWidth="1"/>
    <col min="8969" max="8969" width="1.625" style="4" customWidth="1"/>
    <col min="8970" max="8970" width="4.625" style="4" customWidth="1"/>
    <col min="8971" max="8971" width="16.625" style="4" customWidth="1"/>
    <col min="8972" max="8972" width="8.375" style="4" customWidth="1"/>
    <col min="8973" max="8973" width="9.875" style="4" customWidth="1"/>
    <col min="8974" max="8974" width="23.625" style="4" customWidth="1"/>
    <col min="8975" max="8975" width="13.5" style="4" customWidth="1"/>
    <col min="8976" max="9216" width="9" style="4"/>
    <col min="9217" max="9217" width="3.875" style="4" customWidth="1"/>
    <col min="9218" max="9218" width="17.625" style="4" customWidth="1"/>
    <col min="9219" max="9219" width="1.625" style="4" customWidth="1"/>
    <col min="9220" max="9220" width="3.875" style="4" customWidth="1"/>
    <col min="9221" max="9221" width="17.625" style="4" customWidth="1"/>
    <col min="9222" max="9222" width="1.625" style="4" customWidth="1"/>
    <col min="9223" max="9223" width="3.875" style="4" customWidth="1"/>
    <col min="9224" max="9224" width="17.625" style="4" customWidth="1"/>
    <col min="9225" max="9225" width="1.625" style="4" customWidth="1"/>
    <col min="9226" max="9226" width="4.625" style="4" customWidth="1"/>
    <col min="9227" max="9227" width="16.625" style="4" customWidth="1"/>
    <col min="9228" max="9228" width="8.375" style="4" customWidth="1"/>
    <col min="9229" max="9229" width="9.875" style="4" customWidth="1"/>
    <col min="9230" max="9230" width="23.625" style="4" customWidth="1"/>
    <col min="9231" max="9231" width="13.5" style="4" customWidth="1"/>
    <col min="9232" max="9472" width="9" style="4"/>
    <col min="9473" max="9473" width="3.875" style="4" customWidth="1"/>
    <col min="9474" max="9474" width="17.625" style="4" customWidth="1"/>
    <col min="9475" max="9475" width="1.625" style="4" customWidth="1"/>
    <col min="9476" max="9476" width="3.875" style="4" customWidth="1"/>
    <col min="9477" max="9477" width="17.625" style="4" customWidth="1"/>
    <col min="9478" max="9478" width="1.625" style="4" customWidth="1"/>
    <col min="9479" max="9479" width="3.875" style="4" customWidth="1"/>
    <col min="9480" max="9480" width="17.625" style="4" customWidth="1"/>
    <col min="9481" max="9481" width="1.625" style="4" customWidth="1"/>
    <col min="9482" max="9482" width="4.625" style="4" customWidth="1"/>
    <col min="9483" max="9483" width="16.625" style="4" customWidth="1"/>
    <col min="9484" max="9484" width="8.375" style="4" customWidth="1"/>
    <col min="9485" max="9485" width="9.875" style="4" customWidth="1"/>
    <col min="9486" max="9486" width="23.625" style="4" customWidth="1"/>
    <col min="9487" max="9487" width="13.5" style="4" customWidth="1"/>
    <col min="9488" max="9728" width="9" style="4"/>
    <col min="9729" max="9729" width="3.875" style="4" customWidth="1"/>
    <col min="9730" max="9730" width="17.625" style="4" customWidth="1"/>
    <col min="9731" max="9731" width="1.625" style="4" customWidth="1"/>
    <col min="9732" max="9732" width="3.875" style="4" customWidth="1"/>
    <col min="9733" max="9733" width="17.625" style="4" customWidth="1"/>
    <col min="9734" max="9734" width="1.625" style="4" customWidth="1"/>
    <col min="9735" max="9735" width="3.875" style="4" customWidth="1"/>
    <col min="9736" max="9736" width="17.625" style="4" customWidth="1"/>
    <col min="9737" max="9737" width="1.625" style="4" customWidth="1"/>
    <col min="9738" max="9738" width="4.625" style="4" customWidth="1"/>
    <col min="9739" max="9739" width="16.625" style="4" customWidth="1"/>
    <col min="9740" max="9740" width="8.375" style="4" customWidth="1"/>
    <col min="9741" max="9741" width="9.875" style="4" customWidth="1"/>
    <col min="9742" max="9742" width="23.625" style="4" customWidth="1"/>
    <col min="9743" max="9743" width="13.5" style="4" customWidth="1"/>
    <col min="9744" max="9984" width="9" style="4"/>
    <col min="9985" max="9985" width="3.875" style="4" customWidth="1"/>
    <col min="9986" max="9986" width="17.625" style="4" customWidth="1"/>
    <col min="9987" max="9987" width="1.625" style="4" customWidth="1"/>
    <col min="9988" max="9988" width="3.875" style="4" customWidth="1"/>
    <col min="9989" max="9989" width="17.625" style="4" customWidth="1"/>
    <col min="9990" max="9990" width="1.625" style="4" customWidth="1"/>
    <col min="9991" max="9991" width="3.875" style="4" customWidth="1"/>
    <col min="9992" max="9992" width="17.625" style="4" customWidth="1"/>
    <col min="9993" max="9993" width="1.625" style="4" customWidth="1"/>
    <col min="9994" max="9994" width="4.625" style="4" customWidth="1"/>
    <col min="9995" max="9995" width="16.625" style="4" customWidth="1"/>
    <col min="9996" max="9996" width="8.375" style="4" customWidth="1"/>
    <col min="9997" max="9997" width="9.875" style="4" customWidth="1"/>
    <col min="9998" max="9998" width="23.625" style="4" customWidth="1"/>
    <col min="9999" max="9999" width="13.5" style="4" customWidth="1"/>
    <col min="10000" max="10240" width="9" style="4"/>
    <col min="10241" max="10241" width="3.875" style="4" customWidth="1"/>
    <col min="10242" max="10242" width="17.625" style="4" customWidth="1"/>
    <col min="10243" max="10243" width="1.625" style="4" customWidth="1"/>
    <col min="10244" max="10244" width="3.875" style="4" customWidth="1"/>
    <col min="10245" max="10245" width="17.625" style="4" customWidth="1"/>
    <col min="10246" max="10246" width="1.625" style="4" customWidth="1"/>
    <col min="10247" max="10247" width="3.875" style="4" customWidth="1"/>
    <col min="10248" max="10248" width="17.625" style="4" customWidth="1"/>
    <col min="10249" max="10249" width="1.625" style="4" customWidth="1"/>
    <col min="10250" max="10250" width="4.625" style="4" customWidth="1"/>
    <col min="10251" max="10251" width="16.625" style="4" customWidth="1"/>
    <col min="10252" max="10252" width="8.375" style="4" customWidth="1"/>
    <col min="10253" max="10253" width="9.875" style="4" customWidth="1"/>
    <col min="10254" max="10254" width="23.625" style="4" customWidth="1"/>
    <col min="10255" max="10255" width="13.5" style="4" customWidth="1"/>
    <col min="10256" max="10496" width="9" style="4"/>
    <col min="10497" max="10497" width="3.875" style="4" customWidth="1"/>
    <col min="10498" max="10498" width="17.625" style="4" customWidth="1"/>
    <col min="10499" max="10499" width="1.625" style="4" customWidth="1"/>
    <col min="10500" max="10500" width="3.875" style="4" customWidth="1"/>
    <col min="10501" max="10501" width="17.625" style="4" customWidth="1"/>
    <col min="10502" max="10502" width="1.625" style="4" customWidth="1"/>
    <col min="10503" max="10503" width="3.875" style="4" customWidth="1"/>
    <col min="10504" max="10504" width="17.625" style="4" customWidth="1"/>
    <col min="10505" max="10505" width="1.625" style="4" customWidth="1"/>
    <col min="10506" max="10506" width="4.625" style="4" customWidth="1"/>
    <col min="10507" max="10507" width="16.625" style="4" customWidth="1"/>
    <col min="10508" max="10508" width="8.375" style="4" customWidth="1"/>
    <col min="10509" max="10509" width="9.875" style="4" customWidth="1"/>
    <col min="10510" max="10510" width="23.625" style="4" customWidth="1"/>
    <col min="10511" max="10511" width="13.5" style="4" customWidth="1"/>
    <col min="10512" max="10752" width="9" style="4"/>
    <col min="10753" max="10753" width="3.875" style="4" customWidth="1"/>
    <col min="10754" max="10754" width="17.625" style="4" customWidth="1"/>
    <col min="10755" max="10755" width="1.625" style="4" customWidth="1"/>
    <col min="10756" max="10756" width="3.875" style="4" customWidth="1"/>
    <col min="10757" max="10757" width="17.625" style="4" customWidth="1"/>
    <col min="10758" max="10758" width="1.625" style="4" customWidth="1"/>
    <col min="10759" max="10759" width="3.875" style="4" customWidth="1"/>
    <col min="10760" max="10760" width="17.625" style="4" customWidth="1"/>
    <col min="10761" max="10761" width="1.625" style="4" customWidth="1"/>
    <col min="10762" max="10762" width="4.625" style="4" customWidth="1"/>
    <col min="10763" max="10763" width="16.625" style="4" customWidth="1"/>
    <col min="10764" max="10764" width="8.375" style="4" customWidth="1"/>
    <col min="10765" max="10765" width="9.875" style="4" customWidth="1"/>
    <col min="10766" max="10766" width="23.625" style="4" customWidth="1"/>
    <col min="10767" max="10767" width="13.5" style="4" customWidth="1"/>
    <col min="10768" max="11008" width="9" style="4"/>
    <col min="11009" max="11009" width="3.875" style="4" customWidth="1"/>
    <col min="11010" max="11010" width="17.625" style="4" customWidth="1"/>
    <col min="11011" max="11011" width="1.625" style="4" customWidth="1"/>
    <col min="11012" max="11012" width="3.875" style="4" customWidth="1"/>
    <col min="11013" max="11013" width="17.625" style="4" customWidth="1"/>
    <col min="11014" max="11014" width="1.625" style="4" customWidth="1"/>
    <col min="11015" max="11015" width="3.875" style="4" customWidth="1"/>
    <col min="11016" max="11016" width="17.625" style="4" customWidth="1"/>
    <col min="11017" max="11017" width="1.625" style="4" customWidth="1"/>
    <col min="11018" max="11018" width="4.625" style="4" customWidth="1"/>
    <col min="11019" max="11019" width="16.625" style="4" customWidth="1"/>
    <col min="11020" max="11020" width="8.375" style="4" customWidth="1"/>
    <col min="11021" max="11021" width="9.875" style="4" customWidth="1"/>
    <col min="11022" max="11022" width="23.625" style="4" customWidth="1"/>
    <col min="11023" max="11023" width="13.5" style="4" customWidth="1"/>
    <col min="11024" max="11264" width="9" style="4"/>
    <col min="11265" max="11265" width="3.875" style="4" customWidth="1"/>
    <col min="11266" max="11266" width="17.625" style="4" customWidth="1"/>
    <col min="11267" max="11267" width="1.625" style="4" customWidth="1"/>
    <col min="11268" max="11268" width="3.875" style="4" customWidth="1"/>
    <col min="11269" max="11269" width="17.625" style="4" customWidth="1"/>
    <col min="11270" max="11270" width="1.625" style="4" customWidth="1"/>
    <col min="11271" max="11271" width="3.875" style="4" customWidth="1"/>
    <col min="11272" max="11272" width="17.625" style="4" customWidth="1"/>
    <col min="11273" max="11273" width="1.625" style="4" customWidth="1"/>
    <col min="11274" max="11274" width="4.625" style="4" customWidth="1"/>
    <col min="11275" max="11275" width="16.625" style="4" customWidth="1"/>
    <col min="11276" max="11276" width="8.375" style="4" customWidth="1"/>
    <col min="11277" max="11277" width="9.875" style="4" customWidth="1"/>
    <col min="11278" max="11278" width="23.625" style="4" customWidth="1"/>
    <col min="11279" max="11279" width="13.5" style="4" customWidth="1"/>
    <col min="11280" max="11520" width="9" style="4"/>
    <col min="11521" max="11521" width="3.875" style="4" customWidth="1"/>
    <col min="11522" max="11522" width="17.625" style="4" customWidth="1"/>
    <col min="11523" max="11523" width="1.625" style="4" customWidth="1"/>
    <col min="11524" max="11524" width="3.875" style="4" customWidth="1"/>
    <col min="11525" max="11525" width="17.625" style="4" customWidth="1"/>
    <col min="11526" max="11526" width="1.625" style="4" customWidth="1"/>
    <col min="11527" max="11527" width="3.875" style="4" customWidth="1"/>
    <col min="11528" max="11528" width="17.625" style="4" customWidth="1"/>
    <col min="11529" max="11529" width="1.625" style="4" customWidth="1"/>
    <col min="11530" max="11530" width="4.625" style="4" customWidth="1"/>
    <col min="11531" max="11531" width="16.625" style="4" customWidth="1"/>
    <col min="11532" max="11532" width="8.375" style="4" customWidth="1"/>
    <col min="11533" max="11533" width="9.875" style="4" customWidth="1"/>
    <col min="11534" max="11534" width="23.625" style="4" customWidth="1"/>
    <col min="11535" max="11535" width="13.5" style="4" customWidth="1"/>
    <col min="11536" max="11776" width="9" style="4"/>
    <col min="11777" max="11777" width="3.875" style="4" customWidth="1"/>
    <col min="11778" max="11778" width="17.625" style="4" customWidth="1"/>
    <col min="11779" max="11779" width="1.625" style="4" customWidth="1"/>
    <col min="11780" max="11780" width="3.875" style="4" customWidth="1"/>
    <col min="11781" max="11781" width="17.625" style="4" customWidth="1"/>
    <col min="11782" max="11782" width="1.625" style="4" customWidth="1"/>
    <col min="11783" max="11783" width="3.875" style="4" customWidth="1"/>
    <col min="11784" max="11784" width="17.625" style="4" customWidth="1"/>
    <col min="11785" max="11785" width="1.625" style="4" customWidth="1"/>
    <col min="11786" max="11786" width="4.625" style="4" customWidth="1"/>
    <col min="11787" max="11787" width="16.625" style="4" customWidth="1"/>
    <col min="11788" max="11788" width="8.375" style="4" customWidth="1"/>
    <col min="11789" max="11789" width="9.875" style="4" customWidth="1"/>
    <col min="11790" max="11790" width="23.625" style="4" customWidth="1"/>
    <col min="11791" max="11791" width="13.5" style="4" customWidth="1"/>
    <col min="11792" max="12032" width="9" style="4"/>
    <col min="12033" max="12033" width="3.875" style="4" customWidth="1"/>
    <col min="12034" max="12034" width="17.625" style="4" customWidth="1"/>
    <col min="12035" max="12035" width="1.625" style="4" customWidth="1"/>
    <col min="12036" max="12036" width="3.875" style="4" customWidth="1"/>
    <col min="12037" max="12037" width="17.625" style="4" customWidth="1"/>
    <col min="12038" max="12038" width="1.625" style="4" customWidth="1"/>
    <col min="12039" max="12039" width="3.875" style="4" customWidth="1"/>
    <col min="12040" max="12040" width="17.625" style="4" customWidth="1"/>
    <col min="12041" max="12041" width="1.625" style="4" customWidth="1"/>
    <col min="12042" max="12042" width="4.625" style="4" customWidth="1"/>
    <col min="12043" max="12043" width="16.625" style="4" customWidth="1"/>
    <col min="12044" max="12044" width="8.375" style="4" customWidth="1"/>
    <col min="12045" max="12045" width="9.875" style="4" customWidth="1"/>
    <col min="12046" max="12046" width="23.625" style="4" customWidth="1"/>
    <col min="12047" max="12047" width="13.5" style="4" customWidth="1"/>
    <col min="12048" max="12288" width="9" style="4"/>
    <col min="12289" max="12289" width="3.875" style="4" customWidth="1"/>
    <col min="12290" max="12290" width="17.625" style="4" customWidth="1"/>
    <col min="12291" max="12291" width="1.625" style="4" customWidth="1"/>
    <col min="12292" max="12292" width="3.875" style="4" customWidth="1"/>
    <col min="12293" max="12293" width="17.625" style="4" customWidth="1"/>
    <col min="12294" max="12294" width="1.625" style="4" customWidth="1"/>
    <col min="12295" max="12295" width="3.875" style="4" customWidth="1"/>
    <col min="12296" max="12296" width="17.625" style="4" customWidth="1"/>
    <col min="12297" max="12297" width="1.625" style="4" customWidth="1"/>
    <col min="12298" max="12298" width="4.625" style="4" customWidth="1"/>
    <col min="12299" max="12299" width="16.625" style="4" customWidth="1"/>
    <col min="12300" max="12300" width="8.375" style="4" customWidth="1"/>
    <col min="12301" max="12301" width="9.875" style="4" customWidth="1"/>
    <col min="12302" max="12302" width="23.625" style="4" customWidth="1"/>
    <col min="12303" max="12303" width="13.5" style="4" customWidth="1"/>
    <col min="12304" max="12544" width="9" style="4"/>
    <col min="12545" max="12545" width="3.875" style="4" customWidth="1"/>
    <col min="12546" max="12546" width="17.625" style="4" customWidth="1"/>
    <col min="12547" max="12547" width="1.625" style="4" customWidth="1"/>
    <col min="12548" max="12548" width="3.875" style="4" customWidth="1"/>
    <col min="12549" max="12549" width="17.625" style="4" customWidth="1"/>
    <col min="12550" max="12550" width="1.625" style="4" customWidth="1"/>
    <col min="12551" max="12551" width="3.875" style="4" customWidth="1"/>
    <col min="12552" max="12552" width="17.625" style="4" customWidth="1"/>
    <col min="12553" max="12553" width="1.625" style="4" customWidth="1"/>
    <col min="12554" max="12554" width="4.625" style="4" customWidth="1"/>
    <col min="12555" max="12555" width="16.625" style="4" customWidth="1"/>
    <col min="12556" max="12556" width="8.375" style="4" customWidth="1"/>
    <col min="12557" max="12557" width="9.875" style="4" customWidth="1"/>
    <col min="12558" max="12558" width="23.625" style="4" customWidth="1"/>
    <col min="12559" max="12559" width="13.5" style="4" customWidth="1"/>
    <col min="12560" max="12800" width="9" style="4"/>
    <col min="12801" max="12801" width="3.875" style="4" customWidth="1"/>
    <col min="12802" max="12802" width="17.625" style="4" customWidth="1"/>
    <col min="12803" max="12803" width="1.625" style="4" customWidth="1"/>
    <col min="12804" max="12804" width="3.875" style="4" customWidth="1"/>
    <col min="12805" max="12805" width="17.625" style="4" customWidth="1"/>
    <col min="12806" max="12806" width="1.625" style="4" customWidth="1"/>
    <col min="12807" max="12807" width="3.875" style="4" customWidth="1"/>
    <col min="12808" max="12808" width="17.625" style="4" customWidth="1"/>
    <col min="12809" max="12809" width="1.625" style="4" customWidth="1"/>
    <col min="12810" max="12810" width="4.625" style="4" customWidth="1"/>
    <col min="12811" max="12811" width="16.625" style="4" customWidth="1"/>
    <col min="12812" max="12812" width="8.375" style="4" customWidth="1"/>
    <col min="12813" max="12813" width="9.875" style="4" customWidth="1"/>
    <col min="12814" max="12814" width="23.625" style="4" customWidth="1"/>
    <col min="12815" max="12815" width="13.5" style="4" customWidth="1"/>
    <col min="12816" max="13056" width="9" style="4"/>
    <col min="13057" max="13057" width="3.875" style="4" customWidth="1"/>
    <col min="13058" max="13058" width="17.625" style="4" customWidth="1"/>
    <col min="13059" max="13059" width="1.625" style="4" customWidth="1"/>
    <col min="13060" max="13060" width="3.875" style="4" customWidth="1"/>
    <col min="13061" max="13061" width="17.625" style="4" customWidth="1"/>
    <col min="13062" max="13062" width="1.625" style="4" customWidth="1"/>
    <col min="13063" max="13063" width="3.875" style="4" customWidth="1"/>
    <col min="13064" max="13064" width="17.625" style="4" customWidth="1"/>
    <col min="13065" max="13065" width="1.625" style="4" customWidth="1"/>
    <col min="13066" max="13066" width="4.625" style="4" customWidth="1"/>
    <col min="13067" max="13067" width="16.625" style="4" customWidth="1"/>
    <col min="13068" max="13068" width="8.375" style="4" customWidth="1"/>
    <col min="13069" max="13069" width="9.875" style="4" customWidth="1"/>
    <col min="13070" max="13070" width="23.625" style="4" customWidth="1"/>
    <col min="13071" max="13071" width="13.5" style="4" customWidth="1"/>
    <col min="13072" max="13312" width="9" style="4"/>
    <col min="13313" max="13313" width="3.875" style="4" customWidth="1"/>
    <col min="13314" max="13314" width="17.625" style="4" customWidth="1"/>
    <col min="13315" max="13315" width="1.625" style="4" customWidth="1"/>
    <col min="13316" max="13316" width="3.875" style="4" customWidth="1"/>
    <col min="13317" max="13317" width="17.625" style="4" customWidth="1"/>
    <col min="13318" max="13318" width="1.625" style="4" customWidth="1"/>
    <col min="13319" max="13319" width="3.875" style="4" customWidth="1"/>
    <col min="13320" max="13320" width="17.625" style="4" customWidth="1"/>
    <col min="13321" max="13321" width="1.625" style="4" customWidth="1"/>
    <col min="13322" max="13322" width="4.625" style="4" customWidth="1"/>
    <col min="13323" max="13323" width="16.625" style="4" customWidth="1"/>
    <col min="13324" max="13324" width="8.375" style="4" customWidth="1"/>
    <col min="13325" max="13325" width="9.875" style="4" customWidth="1"/>
    <col min="13326" max="13326" width="23.625" style="4" customWidth="1"/>
    <col min="13327" max="13327" width="13.5" style="4" customWidth="1"/>
    <col min="13328" max="13568" width="9" style="4"/>
    <col min="13569" max="13569" width="3.875" style="4" customWidth="1"/>
    <col min="13570" max="13570" width="17.625" style="4" customWidth="1"/>
    <col min="13571" max="13571" width="1.625" style="4" customWidth="1"/>
    <col min="13572" max="13572" width="3.875" style="4" customWidth="1"/>
    <col min="13573" max="13573" width="17.625" style="4" customWidth="1"/>
    <col min="13574" max="13574" width="1.625" style="4" customWidth="1"/>
    <col min="13575" max="13575" width="3.875" style="4" customWidth="1"/>
    <col min="13576" max="13576" width="17.625" style="4" customWidth="1"/>
    <col min="13577" max="13577" width="1.625" style="4" customWidth="1"/>
    <col min="13578" max="13578" width="4.625" style="4" customWidth="1"/>
    <col min="13579" max="13579" width="16.625" style="4" customWidth="1"/>
    <col min="13580" max="13580" width="8.375" style="4" customWidth="1"/>
    <col min="13581" max="13581" width="9.875" style="4" customWidth="1"/>
    <col min="13582" max="13582" width="23.625" style="4" customWidth="1"/>
    <col min="13583" max="13583" width="13.5" style="4" customWidth="1"/>
    <col min="13584" max="13824" width="9" style="4"/>
    <col min="13825" max="13825" width="3.875" style="4" customWidth="1"/>
    <col min="13826" max="13826" width="17.625" style="4" customWidth="1"/>
    <col min="13827" max="13827" width="1.625" style="4" customWidth="1"/>
    <col min="13828" max="13828" width="3.875" style="4" customWidth="1"/>
    <col min="13829" max="13829" width="17.625" style="4" customWidth="1"/>
    <col min="13830" max="13830" width="1.625" style="4" customWidth="1"/>
    <col min="13831" max="13831" width="3.875" style="4" customWidth="1"/>
    <col min="13832" max="13832" width="17.625" style="4" customWidth="1"/>
    <col min="13833" max="13833" width="1.625" style="4" customWidth="1"/>
    <col min="13834" max="13834" width="4.625" style="4" customWidth="1"/>
    <col min="13835" max="13835" width="16.625" style="4" customWidth="1"/>
    <col min="13836" max="13836" width="8.375" style="4" customWidth="1"/>
    <col min="13837" max="13837" width="9.875" style="4" customWidth="1"/>
    <col min="13838" max="13838" width="23.625" style="4" customWidth="1"/>
    <col min="13839" max="13839" width="13.5" style="4" customWidth="1"/>
    <col min="13840" max="14080" width="9" style="4"/>
    <col min="14081" max="14081" width="3.875" style="4" customWidth="1"/>
    <col min="14082" max="14082" width="17.625" style="4" customWidth="1"/>
    <col min="14083" max="14083" width="1.625" style="4" customWidth="1"/>
    <col min="14084" max="14084" width="3.875" style="4" customWidth="1"/>
    <col min="14085" max="14085" width="17.625" style="4" customWidth="1"/>
    <col min="14086" max="14086" width="1.625" style="4" customWidth="1"/>
    <col min="14087" max="14087" width="3.875" style="4" customWidth="1"/>
    <col min="14088" max="14088" width="17.625" style="4" customWidth="1"/>
    <col min="14089" max="14089" width="1.625" style="4" customWidth="1"/>
    <col min="14090" max="14090" width="4.625" style="4" customWidth="1"/>
    <col min="14091" max="14091" width="16.625" style="4" customWidth="1"/>
    <col min="14092" max="14092" width="8.375" style="4" customWidth="1"/>
    <col min="14093" max="14093" width="9.875" style="4" customWidth="1"/>
    <col min="14094" max="14094" width="23.625" style="4" customWidth="1"/>
    <col min="14095" max="14095" width="13.5" style="4" customWidth="1"/>
    <col min="14096" max="14336" width="9" style="4"/>
    <col min="14337" max="14337" width="3.875" style="4" customWidth="1"/>
    <col min="14338" max="14338" width="17.625" style="4" customWidth="1"/>
    <col min="14339" max="14339" width="1.625" style="4" customWidth="1"/>
    <col min="14340" max="14340" width="3.875" style="4" customWidth="1"/>
    <col min="14341" max="14341" width="17.625" style="4" customWidth="1"/>
    <col min="14342" max="14342" width="1.625" style="4" customWidth="1"/>
    <col min="14343" max="14343" width="3.875" style="4" customWidth="1"/>
    <col min="14344" max="14344" width="17.625" style="4" customWidth="1"/>
    <col min="14345" max="14345" width="1.625" style="4" customWidth="1"/>
    <col min="14346" max="14346" width="4.625" style="4" customWidth="1"/>
    <col min="14347" max="14347" width="16.625" style="4" customWidth="1"/>
    <col min="14348" max="14348" width="8.375" style="4" customWidth="1"/>
    <col min="14349" max="14349" width="9.875" style="4" customWidth="1"/>
    <col min="14350" max="14350" width="23.625" style="4" customWidth="1"/>
    <col min="14351" max="14351" width="13.5" style="4" customWidth="1"/>
    <col min="14352" max="14592" width="9" style="4"/>
    <col min="14593" max="14593" width="3.875" style="4" customWidth="1"/>
    <col min="14594" max="14594" width="17.625" style="4" customWidth="1"/>
    <col min="14595" max="14595" width="1.625" style="4" customWidth="1"/>
    <col min="14596" max="14596" width="3.875" style="4" customWidth="1"/>
    <col min="14597" max="14597" width="17.625" style="4" customWidth="1"/>
    <col min="14598" max="14598" width="1.625" style="4" customWidth="1"/>
    <col min="14599" max="14599" width="3.875" style="4" customWidth="1"/>
    <col min="14600" max="14600" width="17.625" style="4" customWidth="1"/>
    <col min="14601" max="14601" width="1.625" style="4" customWidth="1"/>
    <col min="14602" max="14602" width="4.625" style="4" customWidth="1"/>
    <col min="14603" max="14603" width="16.625" style="4" customWidth="1"/>
    <col min="14604" max="14604" width="8.375" style="4" customWidth="1"/>
    <col min="14605" max="14605" width="9.875" style="4" customWidth="1"/>
    <col min="14606" max="14606" width="23.625" style="4" customWidth="1"/>
    <col min="14607" max="14607" width="13.5" style="4" customWidth="1"/>
    <col min="14608" max="14848" width="9" style="4"/>
    <col min="14849" max="14849" width="3.875" style="4" customWidth="1"/>
    <col min="14850" max="14850" width="17.625" style="4" customWidth="1"/>
    <col min="14851" max="14851" width="1.625" style="4" customWidth="1"/>
    <col min="14852" max="14852" width="3.875" style="4" customWidth="1"/>
    <col min="14853" max="14853" width="17.625" style="4" customWidth="1"/>
    <col min="14854" max="14854" width="1.625" style="4" customWidth="1"/>
    <col min="14855" max="14855" width="3.875" style="4" customWidth="1"/>
    <col min="14856" max="14856" width="17.625" style="4" customWidth="1"/>
    <col min="14857" max="14857" width="1.625" style="4" customWidth="1"/>
    <col min="14858" max="14858" width="4.625" style="4" customWidth="1"/>
    <col min="14859" max="14859" width="16.625" style="4" customWidth="1"/>
    <col min="14860" max="14860" width="8.375" style="4" customWidth="1"/>
    <col min="14861" max="14861" width="9.875" style="4" customWidth="1"/>
    <col min="14862" max="14862" width="23.625" style="4" customWidth="1"/>
    <col min="14863" max="14863" width="13.5" style="4" customWidth="1"/>
    <col min="14864" max="15104" width="9" style="4"/>
    <col min="15105" max="15105" width="3.875" style="4" customWidth="1"/>
    <col min="15106" max="15106" width="17.625" style="4" customWidth="1"/>
    <col min="15107" max="15107" width="1.625" style="4" customWidth="1"/>
    <col min="15108" max="15108" width="3.875" style="4" customWidth="1"/>
    <col min="15109" max="15109" width="17.625" style="4" customWidth="1"/>
    <col min="15110" max="15110" width="1.625" style="4" customWidth="1"/>
    <col min="15111" max="15111" width="3.875" style="4" customWidth="1"/>
    <col min="15112" max="15112" width="17.625" style="4" customWidth="1"/>
    <col min="15113" max="15113" width="1.625" style="4" customWidth="1"/>
    <col min="15114" max="15114" width="4.625" style="4" customWidth="1"/>
    <col min="15115" max="15115" width="16.625" style="4" customWidth="1"/>
    <col min="15116" max="15116" width="8.375" style="4" customWidth="1"/>
    <col min="15117" max="15117" width="9.875" style="4" customWidth="1"/>
    <col min="15118" max="15118" width="23.625" style="4" customWidth="1"/>
    <col min="15119" max="15119" width="13.5" style="4" customWidth="1"/>
    <col min="15120" max="15360" width="9" style="4"/>
    <col min="15361" max="15361" width="3.875" style="4" customWidth="1"/>
    <col min="15362" max="15362" width="17.625" style="4" customWidth="1"/>
    <col min="15363" max="15363" width="1.625" style="4" customWidth="1"/>
    <col min="15364" max="15364" width="3.875" style="4" customWidth="1"/>
    <col min="15365" max="15365" width="17.625" style="4" customWidth="1"/>
    <col min="15366" max="15366" width="1.625" style="4" customWidth="1"/>
    <col min="15367" max="15367" width="3.875" style="4" customWidth="1"/>
    <col min="15368" max="15368" width="17.625" style="4" customWidth="1"/>
    <col min="15369" max="15369" width="1.625" style="4" customWidth="1"/>
    <col min="15370" max="15370" width="4.625" style="4" customWidth="1"/>
    <col min="15371" max="15371" width="16.625" style="4" customWidth="1"/>
    <col min="15372" max="15372" width="8.375" style="4" customWidth="1"/>
    <col min="15373" max="15373" width="9.875" style="4" customWidth="1"/>
    <col min="15374" max="15374" width="23.625" style="4" customWidth="1"/>
    <col min="15375" max="15375" width="13.5" style="4" customWidth="1"/>
    <col min="15376" max="15616" width="9" style="4"/>
    <col min="15617" max="15617" width="3.875" style="4" customWidth="1"/>
    <col min="15618" max="15618" width="17.625" style="4" customWidth="1"/>
    <col min="15619" max="15619" width="1.625" style="4" customWidth="1"/>
    <col min="15620" max="15620" width="3.875" style="4" customWidth="1"/>
    <col min="15621" max="15621" width="17.625" style="4" customWidth="1"/>
    <col min="15622" max="15622" width="1.625" style="4" customWidth="1"/>
    <col min="15623" max="15623" width="3.875" style="4" customWidth="1"/>
    <col min="15624" max="15624" width="17.625" style="4" customWidth="1"/>
    <col min="15625" max="15625" width="1.625" style="4" customWidth="1"/>
    <col min="15626" max="15626" width="4.625" style="4" customWidth="1"/>
    <col min="15627" max="15627" width="16.625" style="4" customWidth="1"/>
    <col min="15628" max="15628" width="8.375" style="4" customWidth="1"/>
    <col min="15629" max="15629" width="9.875" style="4" customWidth="1"/>
    <col min="15630" max="15630" width="23.625" style="4" customWidth="1"/>
    <col min="15631" max="15631" width="13.5" style="4" customWidth="1"/>
    <col min="15632" max="15872" width="9" style="4"/>
    <col min="15873" max="15873" width="3.875" style="4" customWidth="1"/>
    <col min="15874" max="15874" width="17.625" style="4" customWidth="1"/>
    <col min="15875" max="15875" width="1.625" style="4" customWidth="1"/>
    <col min="15876" max="15876" width="3.875" style="4" customWidth="1"/>
    <col min="15877" max="15877" width="17.625" style="4" customWidth="1"/>
    <col min="15878" max="15878" width="1.625" style="4" customWidth="1"/>
    <col min="15879" max="15879" width="3.875" style="4" customWidth="1"/>
    <col min="15880" max="15880" width="17.625" style="4" customWidth="1"/>
    <col min="15881" max="15881" width="1.625" style="4" customWidth="1"/>
    <col min="15882" max="15882" width="4.625" style="4" customWidth="1"/>
    <col min="15883" max="15883" width="16.625" style="4" customWidth="1"/>
    <col min="15884" max="15884" width="8.375" style="4" customWidth="1"/>
    <col min="15885" max="15885" width="9.875" style="4" customWidth="1"/>
    <col min="15886" max="15886" width="23.625" style="4" customWidth="1"/>
    <col min="15887" max="15887" width="13.5" style="4" customWidth="1"/>
    <col min="15888" max="16128" width="9" style="4"/>
    <col min="16129" max="16129" width="3.875" style="4" customWidth="1"/>
    <col min="16130" max="16130" width="17.625" style="4" customWidth="1"/>
    <col min="16131" max="16131" width="1.625" style="4" customWidth="1"/>
    <col min="16132" max="16132" width="3.875" style="4" customWidth="1"/>
    <col min="16133" max="16133" width="17.625" style="4" customWidth="1"/>
    <col min="16134" max="16134" width="1.625" style="4" customWidth="1"/>
    <col min="16135" max="16135" width="3.875" style="4" customWidth="1"/>
    <col min="16136" max="16136" width="17.625" style="4" customWidth="1"/>
    <col min="16137" max="16137" width="1.625" style="4" customWidth="1"/>
    <col min="16138" max="16138" width="4.625" style="4" customWidth="1"/>
    <col min="16139" max="16139" width="16.625" style="4" customWidth="1"/>
    <col min="16140" max="16140" width="8.375" style="4" customWidth="1"/>
    <col min="16141" max="16141" width="9.875" style="4" customWidth="1"/>
    <col min="16142" max="16142" width="23.625" style="4" customWidth="1"/>
    <col min="16143" max="16143" width="13.5" style="4" customWidth="1"/>
    <col min="16144" max="16384" width="9" style="4"/>
  </cols>
  <sheetData>
    <row r="1" spans="1:16" ht="2.25" customHeight="1" thickBot="1"/>
    <row r="2" spans="1:16" ht="11.25" customHeight="1">
      <c r="A2" s="9"/>
      <c r="B2" s="10"/>
      <c r="C2" s="11"/>
      <c r="D2" s="11"/>
      <c r="E2" s="10"/>
      <c r="F2" s="11"/>
      <c r="G2" s="11"/>
      <c r="H2" s="10"/>
      <c r="I2" s="11"/>
      <c r="J2" s="12"/>
      <c r="K2" s="12"/>
      <c r="L2" s="12"/>
      <c r="M2" s="12"/>
      <c r="N2" s="12"/>
      <c r="O2" s="13"/>
    </row>
    <row r="3" spans="1:16" s="8" customFormat="1" ht="24.75" customHeight="1">
      <c r="A3" s="605" t="s">
        <v>139</v>
      </c>
      <c r="B3" s="606"/>
      <c r="C3" s="606"/>
      <c r="D3" s="606"/>
      <c r="E3" s="606"/>
      <c r="F3" s="606"/>
      <c r="G3" s="606"/>
      <c r="H3" s="606"/>
      <c r="I3" s="606"/>
      <c r="J3" s="606"/>
      <c r="K3" s="606"/>
      <c r="L3" s="606"/>
      <c r="M3" s="606"/>
      <c r="N3" s="606"/>
      <c r="O3" s="607"/>
      <c r="P3" s="7"/>
    </row>
    <row r="4" spans="1:16" s="8" customFormat="1" ht="46.5" customHeight="1">
      <c r="A4" s="562" t="s">
        <v>114</v>
      </c>
      <c r="B4" s="563"/>
      <c r="C4" s="563"/>
      <c r="D4" s="563"/>
      <c r="E4" s="563"/>
      <c r="F4" s="563"/>
      <c r="G4" s="563"/>
      <c r="H4" s="563"/>
      <c r="I4" s="563"/>
      <c r="J4" s="563"/>
      <c r="K4" s="563"/>
      <c r="L4" s="563"/>
      <c r="M4" s="563"/>
      <c r="N4" s="563"/>
      <c r="O4" s="564"/>
      <c r="P4" s="7"/>
    </row>
    <row r="5" spans="1:16" ht="47.1" customHeight="1">
      <c r="A5" s="565" t="s">
        <v>115</v>
      </c>
      <c r="B5" s="566"/>
      <c r="C5" s="567"/>
      <c r="D5" s="568" t="s">
        <v>116</v>
      </c>
      <c r="E5" s="569"/>
      <c r="F5" s="570"/>
      <c r="G5" s="568" t="s">
        <v>117</v>
      </c>
      <c r="H5" s="569"/>
      <c r="I5" s="570"/>
      <c r="J5" s="571" t="s">
        <v>118</v>
      </c>
      <c r="K5" s="571"/>
      <c r="L5" s="571" t="s">
        <v>119</v>
      </c>
      <c r="M5" s="571"/>
      <c r="N5" s="571"/>
      <c r="O5" s="572"/>
    </row>
    <row r="6" spans="1:16" s="23" customFormat="1" ht="47.1" customHeight="1">
      <c r="A6" s="14">
        <v>1</v>
      </c>
      <c r="B6" s="127" t="s">
        <v>266</v>
      </c>
      <c r="C6" s="16"/>
      <c r="D6" s="17"/>
      <c r="E6" s="18"/>
      <c r="F6" s="16"/>
      <c r="G6" s="19"/>
      <c r="H6" s="18"/>
      <c r="I6" s="16"/>
      <c r="J6" s="20"/>
      <c r="K6" s="21">
        <f>K7+K9+K11+K13+K15</f>
        <v>1630186</v>
      </c>
      <c r="L6" s="560"/>
      <c r="M6" s="560"/>
      <c r="N6" s="560"/>
      <c r="O6" s="561"/>
      <c r="P6" s="22"/>
    </row>
    <row r="7" spans="1:16" s="23" customFormat="1" ht="47.1" customHeight="1">
      <c r="A7" s="24"/>
      <c r="B7" s="25"/>
      <c r="C7" s="26"/>
      <c r="D7" s="19">
        <v>1</v>
      </c>
      <c r="E7" s="18" t="s">
        <v>140</v>
      </c>
      <c r="F7" s="27"/>
      <c r="G7" s="19"/>
      <c r="H7" s="18"/>
      <c r="I7" s="27"/>
      <c r="J7" s="28"/>
      <c r="K7" s="29">
        <f>+K8</f>
        <v>1225000</v>
      </c>
      <c r="L7" s="557"/>
      <c r="M7" s="557"/>
      <c r="N7" s="557"/>
      <c r="O7" s="558"/>
      <c r="P7" s="22"/>
    </row>
    <row r="8" spans="1:16" s="23" customFormat="1" ht="47.1" customHeight="1">
      <c r="A8" s="30"/>
      <c r="B8" s="31"/>
      <c r="C8" s="32"/>
      <c r="D8" s="33"/>
      <c r="E8" s="34"/>
      <c r="F8" s="32"/>
      <c r="G8" s="35">
        <v>1</v>
      </c>
      <c r="H8" s="18" t="s">
        <v>140</v>
      </c>
      <c r="I8" s="36"/>
      <c r="J8" s="28"/>
      <c r="K8" s="29">
        <v>1225000</v>
      </c>
      <c r="L8" s="557" t="s">
        <v>267</v>
      </c>
      <c r="M8" s="557"/>
      <c r="N8" s="557"/>
      <c r="O8" s="558"/>
      <c r="P8" s="22"/>
    </row>
    <row r="9" spans="1:16" s="23" customFormat="1" ht="47.1" customHeight="1">
      <c r="A9" s="30"/>
      <c r="B9" s="31"/>
      <c r="C9" s="32"/>
      <c r="D9" s="19">
        <v>2</v>
      </c>
      <c r="E9" s="18" t="s">
        <v>141</v>
      </c>
      <c r="F9" s="27"/>
      <c r="G9" s="19"/>
      <c r="H9" s="18"/>
      <c r="I9" s="36"/>
      <c r="J9" s="28"/>
      <c r="K9" s="29">
        <f>+K10</f>
        <v>189432</v>
      </c>
      <c r="L9" s="557"/>
      <c r="M9" s="557"/>
      <c r="N9" s="557"/>
      <c r="O9" s="558"/>
      <c r="P9" s="22"/>
    </row>
    <row r="10" spans="1:16" s="23" customFormat="1" ht="47.1" customHeight="1">
      <c r="A10" s="30"/>
      <c r="B10" s="31"/>
      <c r="C10" s="32"/>
      <c r="D10" s="37"/>
      <c r="E10" s="34"/>
      <c r="F10" s="32"/>
      <c r="G10" s="19">
        <v>1</v>
      </c>
      <c r="H10" s="18" t="s">
        <v>141</v>
      </c>
      <c r="I10" s="36"/>
      <c r="J10" s="28"/>
      <c r="K10" s="29">
        <v>189432</v>
      </c>
      <c r="L10" s="557" t="s">
        <v>426</v>
      </c>
      <c r="M10" s="557"/>
      <c r="N10" s="557"/>
      <c r="O10" s="558"/>
      <c r="P10" s="22"/>
    </row>
    <row r="11" spans="1:16" s="23" customFormat="1" ht="47.1" customHeight="1">
      <c r="A11" s="30"/>
      <c r="B11" s="31"/>
      <c r="C11" s="32"/>
      <c r="D11" s="19">
        <v>3</v>
      </c>
      <c r="E11" s="18" t="s">
        <v>328</v>
      </c>
      <c r="F11" s="27"/>
      <c r="G11" s="19"/>
      <c r="H11" s="18"/>
      <c r="I11" s="36"/>
      <c r="J11" s="40"/>
      <c r="K11" s="29">
        <f>K12</f>
        <v>11212</v>
      </c>
      <c r="L11" s="602"/>
      <c r="M11" s="603"/>
      <c r="N11" s="603"/>
      <c r="O11" s="604"/>
      <c r="P11" s="22"/>
    </row>
    <row r="12" spans="1:16" s="23" customFormat="1" ht="47.1" customHeight="1">
      <c r="A12" s="30"/>
      <c r="B12" s="31"/>
      <c r="C12" s="32"/>
      <c r="D12" s="37"/>
      <c r="E12" s="34"/>
      <c r="F12" s="32"/>
      <c r="G12" s="19">
        <v>1</v>
      </c>
      <c r="H12" s="18" t="s">
        <v>328</v>
      </c>
      <c r="I12" s="36"/>
      <c r="J12" s="40"/>
      <c r="K12" s="29">
        <v>11212</v>
      </c>
      <c r="L12" s="557" t="s">
        <v>329</v>
      </c>
      <c r="M12" s="557"/>
      <c r="N12" s="557"/>
      <c r="O12" s="558"/>
      <c r="P12" s="22"/>
    </row>
    <row r="13" spans="1:16" s="23" customFormat="1" ht="47.1" customHeight="1">
      <c r="A13" s="30"/>
      <c r="B13" s="31"/>
      <c r="C13" s="32"/>
      <c r="D13" s="19">
        <v>4</v>
      </c>
      <c r="E13" s="18" t="s">
        <v>122</v>
      </c>
      <c r="F13" s="27"/>
      <c r="G13" s="19"/>
      <c r="H13" s="128"/>
      <c r="I13" s="39"/>
      <c r="J13" s="40"/>
      <c r="K13" s="29">
        <f>+K14</f>
        <v>204542</v>
      </c>
      <c r="L13" s="602"/>
      <c r="M13" s="603"/>
      <c r="N13" s="603"/>
      <c r="O13" s="604"/>
      <c r="P13" s="22"/>
    </row>
    <row r="14" spans="1:16" s="23" customFormat="1" ht="47.1" customHeight="1" thickBot="1">
      <c r="A14" s="41"/>
      <c r="B14" s="42"/>
      <c r="C14" s="43"/>
      <c r="D14" s="135"/>
      <c r="E14" s="45"/>
      <c r="F14" s="134"/>
      <c r="G14" s="46">
        <v>1</v>
      </c>
      <c r="H14" s="45" t="s">
        <v>122</v>
      </c>
      <c r="I14" s="43"/>
      <c r="J14" s="49"/>
      <c r="K14" s="50">
        <v>204542</v>
      </c>
      <c r="L14" s="573" t="s">
        <v>453</v>
      </c>
      <c r="M14" s="574"/>
      <c r="N14" s="574"/>
      <c r="O14" s="575"/>
      <c r="P14" s="22"/>
    </row>
    <row r="15" spans="1:16" s="23" customFormat="1" ht="47.1" hidden="1" customHeight="1">
      <c r="A15" s="93"/>
      <c r="B15" s="442"/>
      <c r="C15" s="443"/>
      <c r="D15" s="98">
        <v>5</v>
      </c>
      <c r="E15" s="99" t="s">
        <v>379</v>
      </c>
      <c r="F15" s="444"/>
      <c r="G15" s="98"/>
      <c r="H15" s="445"/>
      <c r="I15" s="446"/>
      <c r="J15" s="447"/>
      <c r="K15" s="102">
        <f>+K16</f>
        <v>0</v>
      </c>
      <c r="L15" s="619"/>
      <c r="M15" s="619"/>
      <c r="N15" s="619"/>
      <c r="O15" s="620"/>
      <c r="P15" s="22"/>
    </row>
    <row r="16" spans="1:16" s="23" customFormat="1" ht="47.1" hidden="1" customHeight="1">
      <c r="A16" s="59"/>
      <c r="B16" s="470"/>
      <c r="C16" s="108"/>
      <c r="D16" s="35"/>
      <c r="E16" s="38"/>
      <c r="F16" s="108"/>
      <c r="G16" s="19">
        <v>1</v>
      </c>
      <c r="H16" s="38" t="s">
        <v>379</v>
      </c>
      <c r="I16" s="39"/>
      <c r="J16" s="28"/>
      <c r="K16" s="29">
        <v>0</v>
      </c>
      <c r="L16" s="608" t="s">
        <v>380</v>
      </c>
      <c r="M16" s="608"/>
      <c r="N16" s="608"/>
      <c r="O16" s="609"/>
      <c r="P16" s="129"/>
    </row>
    <row r="17" spans="1:16" ht="24.75" hidden="1" customHeight="1" thickBot="1">
      <c r="A17" s="113"/>
      <c r="B17" s="114"/>
      <c r="C17" s="115"/>
      <c r="D17" s="115"/>
      <c r="E17" s="114"/>
      <c r="F17" s="115"/>
      <c r="G17" s="115"/>
      <c r="H17" s="114"/>
      <c r="I17" s="115"/>
      <c r="J17" s="116"/>
      <c r="K17" s="117"/>
      <c r="L17" s="118"/>
      <c r="M17" s="118"/>
      <c r="N17" s="118"/>
      <c r="O17" s="119"/>
    </row>
    <row r="18" spans="1:16" s="23" customFormat="1" ht="47.1" customHeight="1">
      <c r="A18" s="610" t="s">
        <v>127</v>
      </c>
      <c r="B18" s="611"/>
      <c r="C18" s="611"/>
      <c r="D18" s="611"/>
      <c r="E18" s="611"/>
      <c r="F18" s="611"/>
      <c r="G18" s="611"/>
      <c r="H18" s="611"/>
      <c r="I18" s="611"/>
      <c r="J18" s="611"/>
      <c r="K18" s="611"/>
      <c r="L18" s="611"/>
      <c r="M18" s="611"/>
      <c r="N18" s="611"/>
      <c r="O18" s="612"/>
      <c r="P18" s="471"/>
    </row>
    <row r="19" spans="1:16" ht="47.1" customHeight="1">
      <c r="A19" s="613" t="s">
        <v>115</v>
      </c>
      <c r="B19" s="614"/>
      <c r="C19" s="454"/>
      <c r="D19" s="615" t="s">
        <v>116</v>
      </c>
      <c r="E19" s="616"/>
      <c r="F19" s="454"/>
      <c r="G19" s="615" t="s">
        <v>117</v>
      </c>
      <c r="H19" s="616"/>
      <c r="I19" s="454"/>
      <c r="J19" s="617" t="s">
        <v>118</v>
      </c>
      <c r="K19" s="617"/>
      <c r="L19" s="617" t="s">
        <v>119</v>
      </c>
      <c r="M19" s="617"/>
      <c r="N19" s="617"/>
      <c r="O19" s="618"/>
    </row>
    <row r="20" spans="1:16" s="23" customFormat="1" ht="47.1" customHeight="1">
      <c r="A20" s="65">
        <v>1</v>
      </c>
      <c r="B20" s="127" t="s">
        <v>268</v>
      </c>
      <c r="C20" s="63"/>
      <c r="D20" s="19"/>
      <c r="E20" s="18"/>
      <c r="F20" s="58"/>
      <c r="G20" s="19"/>
      <c r="H20" s="55"/>
      <c r="I20" s="53"/>
      <c r="J20" s="20"/>
      <c r="K20" s="21">
        <f>K21+K28</f>
        <v>4019844</v>
      </c>
      <c r="L20" s="623"/>
      <c r="M20" s="623"/>
      <c r="N20" s="623"/>
      <c r="O20" s="624"/>
      <c r="P20" s="22"/>
    </row>
    <row r="21" spans="1:16" s="23" customFormat="1" ht="47.1" customHeight="1">
      <c r="A21" s="30"/>
      <c r="B21" s="57"/>
      <c r="C21" s="84"/>
      <c r="D21" s="19">
        <v>1</v>
      </c>
      <c r="E21" s="18" t="s">
        <v>142</v>
      </c>
      <c r="F21" s="58"/>
      <c r="G21" s="19"/>
      <c r="H21" s="18"/>
      <c r="I21" s="85"/>
      <c r="J21" s="20"/>
      <c r="K21" s="29">
        <f>K22+K23+K24+K25+K26+K27</f>
        <v>3524703</v>
      </c>
      <c r="L21" s="582"/>
      <c r="M21" s="583"/>
      <c r="N21" s="583"/>
      <c r="O21" s="584"/>
      <c r="P21" s="22"/>
    </row>
    <row r="22" spans="1:16" s="23" customFormat="1" ht="47.1" customHeight="1">
      <c r="A22" s="30"/>
      <c r="B22" s="57"/>
      <c r="C22" s="82"/>
      <c r="D22" s="83"/>
      <c r="E22" s="34"/>
      <c r="F22" s="84"/>
      <c r="G22" s="19">
        <v>1</v>
      </c>
      <c r="H22" s="38" t="s">
        <v>269</v>
      </c>
      <c r="I22" s="61"/>
      <c r="J22" s="20"/>
      <c r="K22" s="29">
        <v>1824327</v>
      </c>
      <c r="L22" s="582" t="s">
        <v>425</v>
      </c>
      <c r="M22" s="583"/>
      <c r="N22" s="583"/>
      <c r="O22" s="584"/>
      <c r="P22" s="22"/>
    </row>
    <row r="23" spans="1:16" s="23" customFormat="1" ht="47.1" customHeight="1">
      <c r="A23" s="30"/>
      <c r="B23" s="57"/>
      <c r="C23" s="26"/>
      <c r="D23" s="86"/>
      <c r="E23" s="34"/>
      <c r="F23" s="26"/>
      <c r="G23" s="19">
        <v>2</v>
      </c>
      <c r="H23" s="18" t="s">
        <v>270</v>
      </c>
      <c r="I23" s="58"/>
      <c r="J23" s="20"/>
      <c r="K23" s="29">
        <v>536669</v>
      </c>
      <c r="L23" s="557" t="s">
        <v>273</v>
      </c>
      <c r="M23" s="557"/>
      <c r="N23" s="557"/>
      <c r="O23" s="558"/>
      <c r="P23" s="22"/>
    </row>
    <row r="24" spans="1:16" s="23" customFormat="1" ht="47.1" customHeight="1">
      <c r="A24" s="30"/>
      <c r="B24" s="57"/>
      <c r="C24" s="26"/>
      <c r="D24" s="83"/>
      <c r="E24" s="34"/>
      <c r="F24" s="82"/>
      <c r="G24" s="19">
        <v>3</v>
      </c>
      <c r="H24" s="18" t="s">
        <v>271</v>
      </c>
      <c r="I24" s="63"/>
      <c r="J24" s="20"/>
      <c r="K24" s="29">
        <v>199746</v>
      </c>
      <c r="L24" s="557" t="s">
        <v>274</v>
      </c>
      <c r="M24" s="557"/>
      <c r="N24" s="557"/>
      <c r="O24" s="558"/>
      <c r="P24" s="22"/>
    </row>
    <row r="25" spans="1:16" s="23" customFormat="1" ht="47.1" customHeight="1">
      <c r="A25" s="30"/>
      <c r="B25" s="57"/>
      <c r="C25" s="26"/>
      <c r="D25" s="83"/>
      <c r="E25" s="34"/>
      <c r="F25" s="82"/>
      <c r="G25" s="19">
        <v>4</v>
      </c>
      <c r="H25" s="18" t="s">
        <v>272</v>
      </c>
      <c r="I25" s="63"/>
      <c r="J25" s="28"/>
      <c r="K25" s="29">
        <v>963961</v>
      </c>
      <c r="L25" s="557" t="s">
        <v>275</v>
      </c>
      <c r="M25" s="557"/>
      <c r="N25" s="557"/>
      <c r="O25" s="558"/>
      <c r="P25" s="22"/>
    </row>
    <row r="26" spans="1:16" s="23" customFormat="1" ht="47.1" hidden="1" customHeight="1">
      <c r="A26" s="30"/>
      <c r="B26" s="57"/>
      <c r="C26" s="26"/>
      <c r="D26" s="83"/>
      <c r="E26" s="34"/>
      <c r="F26" s="82"/>
      <c r="G26" s="35">
        <v>4</v>
      </c>
      <c r="H26" s="38" t="s">
        <v>330</v>
      </c>
      <c r="I26" s="61"/>
      <c r="J26" s="40"/>
      <c r="K26" s="81">
        <v>0</v>
      </c>
      <c r="L26" s="557" t="s">
        <v>332</v>
      </c>
      <c r="M26" s="557"/>
      <c r="N26" s="557"/>
      <c r="O26" s="558"/>
      <c r="P26" s="22"/>
    </row>
    <row r="27" spans="1:16" s="23" customFormat="1" ht="47.1" hidden="1" customHeight="1">
      <c r="A27" s="30"/>
      <c r="B27" s="57"/>
      <c r="C27" s="26"/>
      <c r="D27" s="130"/>
      <c r="E27" s="38"/>
      <c r="F27" s="131"/>
      <c r="G27" s="35">
        <v>4</v>
      </c>
      <c r="H27" s="38" t="s">
        <v>331</v>
      </c>
      <c r="I27" s="61"/>
      <c r="J27" s="40"/>
      <c r="K27" s="81">
        <v>0</v>
      </c>
      <c r="L27" s="557" t="s">
        <v>351</v>
      </c>
      <c r="M27" s="557"/>
      <c r="N27" s="557"/>
      <c r="O27" s="558"/>
      <c r="P27" s="22"/>
    </row>
    <row r="28" spans="1:16" s="23" customFormat="1" ht="47.1" customHeight="1">
      <c r="A28" s="30"/>
      <c r="B28" s="57"/>
      <c r="C28" s="26"/>
      <c r="D28" s="19">
        <v>2</v>
      </c>
      <c r="E28" s="18" t="s">
        <v>143</v>
      </c>
      <c r="F28" s="27"/>
      <c r="G28" s="35"/>
      <c r="H28" s="38"/>
      <c r="I28" s="87"/>
      <c r="J28" s="132"/>
      <c r="K28" s="81">
        <f>K29</f>
        <v>495141</v>
      </c>
      <c r="L28" s="596"/>
      <c r="M28" s="596"/>
      <c r="N28" s="596"/>
      <c r="O28" s="597"/>
      <c r="P28" s="22"/>
    </row>
    <row r="29" spans="1:16" s="23" customFormat="1" ht="47.1" customHeight="1" thickBot="1">
      <c r="A29" s="41"/>
      <c r="B29" s="133"/>
      <c r="C29" s="134"/>
      <c r="D29" s="135"/>
      <c r="E29" s="45"/>
      <c r="F29" s="136"/>
      <c r="G29" s="135">
        <v>1</v>
      </c>
      <c r="H29" s="45" t="s">
        <v>143</v>
      </c>
      <c r="I29" s="136"/>
      <c r="J29" s="137"/>
      <c r="K29" s="138">
        <v>495141</v>
      </c>
      <c r="L29" s="621" t="s">
        <v>402</v>
      </c>
      <c r="M29" s="621"/>
      <c r="N29" s="621"/>
      <c r="O29" s="622"/>
      <c r="P29" s="129"/>
    </row>
    <row r="30" spans="1:16" ht="27" customHeight="1"/>
    <row r="31" spans="1:16" ht="48" customHeight="1">
      <c r="A31" s="115"/>
      <c r="B31" s="114"/>
      <c r="C31" s="115"/>
      <c r="D31" s="115"/>
      <c r="E31" s="114"/>
      <c r="F31" s="115"/>
      <c r="G31" s="115"/>
      <c r="H31" s="114"/>
      <c r="I31" s="115"/>
      <c r="J31" s="116"/>
      <c r="K31" s="117"/>
      <c r="L31" s="118"/>
      <c r="M31" s="118"/>
      <c r="N31" s="118"/>
      <c r="O31" s="116"/>
    </row>
    <row r="32" spans="1:16" ht="48" customHeight="1">
      <c r="A32" s="115"/>
      <c r="B32" s="114"/>
      <c r="C32" s="115"/>
      <c r="D32" s="115"/>
      <c r="E32" s="114"/>
      <c r="F32" s="115"/>
      <c r="G32" s="115"/>
      <c r="H32" s="114"/>
      <c r="I32" s="115"/>
      <c r="J32" s="116"/>
      <c r="K32" s="117"/>
      <c r="L32" s="118"/>
      <c r="M32" s="118"/>
      <c r="N32" s="118"/>
      <c r="O32" s="116"/>
    </row>
  </sheetData>
  <mergeCells count="34">
    <mergeCell ref="L20:O20"/>
    <mergeCell ref="L21:O21"/>
    <mergeCell ref="L22:O22"/>
    <mergeCell ref="L23:O23"/>
    <mergeCell ref="L24:O24"/>
    <mergeCell ref="L25:O25"/>
    <mergeCell ref="L28:O28"/>
    <mergeCell ref="L29:O29"/>
    <mergeCell ref="L26:O26"/>
    <mergeCell ref="L27:O27"/>
    <mergeCell ref="L13:O13"/>
    <mergeCell ref="L16:O16"/>
    <mergeCell ref="A18:O18"/>
    <mergeCell ref="A19:B19"/>
    <mergeCell ref="D19:E19"/>
    <mergeCell ref="G19:H19"/>
    <mergeCell ref="J19:K19"/>
    <mergeCell ref="L19:O19"/>
    <mergeCell ref="L14:O14"/>
    <mergeCell ref="L15:O15"/>
    <mergeCell ref="A3:O3"/>
    <mergeCell ref="A4:O4"/>
    <mergeCell ref="A5:C5"/>
    <mergeCell ref="D5:F5"/>
    <mergeCell ref="G5:I5"/>
    <mergeCell ref="J5:K5"/>
    <mergeCell ref="L5:O5"/>
    <mergeCell ref="L11:O11"/>
    <mergeCell ref="L12:O12"/>
    <mergeCell ref="L6:O6"/>
    <mergeCell ref="L7:O7"/>
    <mergeCell ref="L9:O9"/>
    <mergeCell ref="L10:O10"/>
    <mergeCell ref="L8:O8"/>
  </mergeCells>
  <phoneticPr fontId="3"/>
  <printOptions horizontalCentered="1"/>
  <pageMargins left="0.47244094488188981" right="0.39370078740157483" top="0.78740157480314965" bottom="0.19685039370078741" header="0.51181102362204722" footer="0.51181102362204722"/>
  <pageSetup paperSize="9" scale="96" fitToHeight="0" orientation="landscape" blackAndWhite="1" r:id="rId1"/>
  <headerFooter alignWithMargins="0"/>
  <rowBreaks count="1" manualBreakCount="1">
    <brk id="14" max="14"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47"/>
  <sheetViews>
    <sheetView showGridLines="0" view="pageBreakPreview" topLeftCell="B1" zoomScaleNormal="100" zoomScaleSheetLayoutView="100" workbookViewId="0">
      <selection activeCell="R19" sqref="R19"/>
    </sheetView>
  </sheetViews>
  <sheetFormatPr defaultRowHeight="13.5"/>
  <cols>
    <col min="1" max="1" width="3.25" style="196" customWidth="1"/>
    <col min="2" max="2" width="5" style="196" customWidth="1"/>
    <col min="3" max="3" width="3.75" style="196" customWidth="1"/>
    <col min="4" max="4" width="1.75" style="196" customWidth="1"/>
    <col min="5" max="9" width="19" style="196" customWidth="1"/>
    <col min="10" max="10" width="3.875" style="196" customWidth="1"/>
    <col min="11" max="11" width="3.625" style="197" customWidth="1"/>
    <col min="12" max="12" width="12.75" style="196" customWidth="1"/>
    <col min="13" max="13" width="6.625" style="197" customWidth="1"/>
    <col min="14" max="14" width="8.875" style="196" customWidth="1"/>
    <col min="15" max="258" width="9" style="153"/>
    <col min="259" max="259" width="8.125" style="153" customWidth="1"/>
    <col min="260" max="260" width="4" style="153" customWidth="1"/>
    <col min="261" max="261" width="2.5" style="153" customWidth="1"/>
    <col min="262" max="262" width="3.5" style="153" customWidth="1"/>
    <col min="263" max="267" width="19" style="153" customWidth="1"/>
    <col min="268" max="268" width="18.625" style="153" customWidth="1"/>
    <col min="269" max="269" width="5" style="153" customWidth="1"/>
    <col min="270" max="270" width="8.125" style="153" customWidth="1"/>
    <col min="271" max="514" width="9" style="153"/>
    <col min="515" max="515" width="8.125" style="153" customWidth="1"/>
    <col min="516" max="516" width="4" style="153" customWidth="1"/>
    <col min="517" max="517" width="2.5" style="153" customWidth="1"/>
    <col min="518" max="518" width="3.5" style="153" customWidth="1"/>
    <col min="519" max="523" width="19" style="153" customWidth="1"/>
    <col min="524" max="524" width="18.625" style="153" customWidth="1"/>
    <col min="525" max="525" width="5" style="153" customWidth="1"/>
    <col min="526" max="526" width="8.125" style="153" customWidth="1"/>
    <col min="527" max="770" width="9" style="153"/>
    <col min="771" max="771" width="8.125" style="153" customWidth="1"/>
    <col min="772" max="772" width="4" style="153" customWidth="1"/>
    <col min="773" max="773" width="2.5" style="153" customWidth="1"/>
    <col min="774" max="774" width="3.5" style="153" customWidth="1"/>
    <col min="775" max="779" width="19" style="153" customWidth="1"/>
    <col min="780" max="780" width="18.625" style="153" customWidth="1"/>
    <col min="781" max="781" width="5" style="153" customWidth="1"/>
    <col min="782" max="782" width="8.125" style="153" customWidth="1"/>
    <col min="783" max="1026" width="9" style="153"/>
    <col min="1027" max="1027" width="8.125" style="153" customWidth="1"/>
    <col min="1028" max="1028" width="4" style="153" customWidth="1"/>
    <col min="1029" max="1029" width="2.5" style="153" customWidth="1"/>
    <col min="1030" max="1030" width="3.5" style="153" customWidth="1"/>
    <col min="1031" max="1035" width="19" style="153" customWidth="1"/>
    <col min="1036" max="1036" width="18.625" style="153" customWidth="1"/>
    <col min="1037" max="1037" width="5" style="153" customWidth="1"/>
    <col min="1038" max="1038" width="8.125" style="153" customWidth="1"/>
    <col min="1039" max="1282" width="9" style="153"/>
    <col min="1283" max="1283" width="8.125" style="153" customWidth="1"/>
    <col min="1284" max="1284" width="4" style="153" customWidth="1"/>
    <col min="1285" max="1285" width="2.5" style="153" customWidth="1"/>
    <col min="1286" max="1286" width="3.5" style="153" customWidth="1"/>
    <col min="1287" max="1291" width="19" style="153" customWidth="1"/>
    <col min="1292" max="1292" width="18.625" style="153" customWidth="1"/>
    <col min="1293" max="1293" width="5" style="153" customWidth="1"/>
    <col min="1294" max="1294" width="8.125" style="153" customWidth="1"/>
    <col min="1295" max="1538" width="9" style="153"/>
    <col min="1539" max="1539" width="8.125" style="153" customWidth="1"/>
    <col min="1540" max="1540" width="4" style="153" customWidth="1"/>
    <col min="1541" max="1541" width="2.5" style="153" customWidth="1"/>
    <col min="1542" max="1542" width="3.5" style="153" customWidth="1"/>
    <col min="1543" max="1547" width="19" style="153" customWidth="1"/>
    <col min="1548" max="1548" width="18.625" style="153" customWidth="1"/>
    <col min="1549" max="1549" width="5" style="153" customWidth="1"/>
    <col min="1550" max="1550" width="8.125" style="153" customWidth="1"/>
    <col min="1551" max="1794" width="9" style="153"/>
    <col min="1795" max="1795" width="8.125" style="153" customWidth="1"/>
    <col min="1796" max="1796" width="4" style="153" customWidth="1"/>
    <col min="1797" max="1797" width="2.5" style="153" customWidth="1"/>
    <col min="1798" max="1798" width="3.5" style="153" customWidth="1"/>
    <col min="1799" max="1803" width="19" style="153" customWidth="1"/>
    <col min="1804" max="1804" width="18.625" style="153" customWidth="1"/>
    <col min="1805" max="1805" width="5" style="153" customWidth="1"/>
    <col min="1806" max="1806" width="8.125" style="153" customWidth="1"/>
    <col min="1807" max="2050" width="9" style="153"/>
    <col min="2051" max="2051" width="8.125" style="153" customWidth="1"/>
    <col min="2052" max="2052" width="4" style="153" customWidth="1"/>
    <col min="2053" max="2053" width="2.5" style="153" customWidth="1"/>
    <col min="2054" max="2054" width="3.5" style="153" customWidth="1"/>
    <col min="2055" max="2059" width="19" style="153" customWidth="1"/>
    <col min="2060" max="2060" width="18.625" style="153" customWidth="1"/>
    <col min="2061" max="2061" width="5" style="153" customWidth="1"/>
    <col min="2062" max="2062" width="8.125" style="153" customWidth="1"/>
    <col min="2063" max="2306" width="9" style="153"/>
    <col min="2307" max="2307" width="8.125" style="153" customWidth="1"/>
    <col min="2308" max="2308" width="4" style="153" customWidth="1"/>
    <col min="2309" max="2309" width="2.5" style="153" customWidth="1"/>
    <col min="2310" max="2310" width="3.5" style="153" customWidth="1"/>
    <col min="2311" max="2315" width="19" style="153" customWidth="1"/>
    <col min="2316" max="2316" width="18.625" style="153" customWidth="1"/>
    <col min="2317" max="2317" width="5" style="153" customWidth="1"/>
    <col min="2318" max="2318" width="8.125" style="153" customWidth="1"/>
    <col min="2319" max="2562" width="9" style="153"/>
    <col min="2563" max="2563" width="8.125" style="153" customWidth="1"/>
    <col min="2564" max="2564" width="4" style="153" customWidth="1"/>
    <col min="2565" max="2565" width="2.5" style="153" customWidth="1"/>
    <col min="2566" max="2566" width="3.5" style="153" customWidth="1"/>
    <col min="2567" max="2571" width="19" style="153" customWidth="1"/>
    <col min="2572" max="2572" width="18.625" style="153" customWidth="1"/>
    <col min="2573" max="2573" width="5" style="153" customWidth="1"/>
    <col min="2574" max="2574" width="8.125" style="153" customWidth="1"/>
    <col min="2575" max="2818" width="9" style="153"/>
    <col min="2819" max="2819" width="8.125" style="153" customWidth="1"/>
    <col min="2820" max="2820" width="4" style="153" customWidth="1"/>
    <col min="2821" max="2821" width="2.5" style="153" customWidth="1"/>
    <col min="2822" max="2822" width="3.5" style="153" customWidth="1"/>
    <col min="2823" max="2827" width="19" style="153" customWidth="1"/>
    <col min="2828" max="2828" width="18.625" style="153" customWidth="1"/>
    <col min="2829" max="2829" width="5" style="153" customWidth="1"/>
    <col min="2830" max="2830" width="8.125" style="153" customWidth="1"/>
    <col min="2831" max="3074" width="9" style="153"/>
    <col min="3075" max="3075" width="8.125" style="153" customWidth="1"/>
    <col min="3076" max="3076" width="4" style="153" customWidth="1"/>
    <col min="3077" max="3077" width="2.5" style="153" customWidth="1"/>
    <col min="3078" max="3078" width="3.5" style="153" customWidth="1"/>
    <col min="3079" max="3083" width="19" style="153" customWidth="1"/>
    <col min="3084" max="3084" width="18.625" style="153" customWidth="1"/>
    <col min="3085" max="3085" width="5" style="153" customWidth="1"/>
    <col min="3086" max="3086" width="8.125" style="153" customWidth="1"/>
    <col min="3087" max="3330" width="9" style="153"/>
    <col min="3331" max="3331" width="8.125" style="153" customWidth="1"/>
    <col min="3332" max="3332" width="4" style="153" customWidth="1"/>
    <col min="3333" max="3333" width="2.5" style="153" customWidth="1"/>
    <col min="3334" max="3334" width="3.5" style="153" customWidth="1"/>
    <col min="3335" max="3339" width="19" style="153" customWidth="1"/>
    <col min="3340" max="3340" width="18.625" style="153" customWidth="1"/>
    <col min="3341" max="3341" width="5" style="153" customWidth="1"/>
    <col min="3342" max="3342" width="8.125" style="153" customWidth="1"/>
    <col min="3343" max="3586" width="9" style="153"/>
    <col min="3587" max="3587" width="8.125" style="153" customWidth="1"/>
    <col min="3588" max="3588" width="4" style="153" customWidth="1"/>
    <col min="3589" max="3589" width="2.5" style="153" customWidth="1"/>
    <col min="3590" max="3590" width="3.5" style="153" customWidth="1"/>
    <col min="3591" max="3595" width="19" style="153" customWidth="1"/>
    <col min="3596" max="3596" width="18.625" style="153" customWidth="1"/>
    <col min="3597" max="3597" width="5" style="153" customWidth="1"/>
    <col min="3598" max="3598" width="8.125" style="153" customWidth="1"/>
    <col min="3599" max="3842" width="9" style="153"/>
    <col min="3843" max="3843" width="8.125" style="153" customWidth="1"/>
    <col min="3844" max="3844" width="4" style="153" customWidth="1"/>
    <col min="3845" max="3845" width="2.5" style="153" customWidth="1"/>
    <col min="3846" max="3846" width="3.5" style="153" customWidth="1"/>
    <col min="3847" max="3851" width="19" style="153" customWidth="1"/>
    <col min="3852" max="3852" width="18.625" style="153" customWidth="1"/>
    <col min="3853" max="3853" width="5" style="153" customWidth="1"/>
    <col min="3854" max="3854" width="8.125" style="153" customWidth="1"/>
    <col min="3855" max="4098" width="9" style="153"/>
    <col min="4099" max="4099" width="8.125" style="153" customWidth="1"/>
    <col min="4100" max="4100" width="4" style="153" customWidth="1"/>
    <col min="4101" max="4101" width="2.5" style="153" customWidth="1"/>
    <col min="4102" max="4102" width="3.5" style="153" customWidth="1"/>
    <col min="4103" max="4107" width="19" style="153" customWidth="1"/>
    <col min="4108" max="4108" width="18.625" style="153" customWidth="1"/>
    <col min="4109" max="4109" width="5" style="153" customWidth="1"/>
    <col min="4110" max="4110" width="8.125" style="153" customWidth="1"/>
    <col min="4111" max="4354" width="9" style="153"/>
    <col min="4355" max="4355" width="8.125" style="153" customWidth="1"/>
    <col min="4356" max="4356" width="4" style="153" customWidth="1"/>
    <col min="4357" max="4357" width="2.5" style="153" customWidth="1"/>
    <col min="4358" max="4358" width="3.5" style="153" customWidth="1"/>
    <col min="4359" max="4363" width="19" style="153" customWidth="1"/>
    <col min="4364" max="4364" width="18.625" style="153" customWidth="1"/>
    <col min="4365" max="4365" width="5" style="153" customWidth="1"/>
    <col min="4366" max="4366" width="8.125" style="153" customWidth="1"/>
    <col min="4367" max="4610" width="9" style="153"/>
    <col min="4611" max="4611" width="8.125" style="153" customWidth="1"/>
    <col min="4612" max="4612" width="4" style="153" customWidth="1"/>
    <col min="4613" max="4613" width="2.5" style="153" customWidth="1"/>
    <col min="4614" max="4614" width="3.5" style="153" customWidth="1"/>
    <col min="4615" max="4619" width="19" style="153" customWidth="1"/>
    <col min="4620" max="4620" width="18.625" style="153" customWidth="1"/>
    <col min="4621" max="4621" width="5" style="153" customWidth="1"/>
    <col min="4622" max="4622" width="8.125" style="153" customWidth="1"/>
    <col min="4623" max="4866" width="9" style="153"/>
    <col min="4867" max="4867" width="8.125" style="153" customWidth="1"/>
    <col min="4868" max="4868" width="4" style="153" customWidth="1"/>
    <col min="4869" max="4869" width="2.5" style="153" customWidth="1"/>
    <col min="4870" max="4870" width="3.5" style="153" customWidth="1"/>
    <col min="4871" max="4875" width="19" style="153" customWidth="1"/>
    <col min="4876" max="4876" width="18.625" style="153" customWidth="1"/>
    <col min="4877" max="4877" width="5" style="153" customWidth="1"/>
    <col min="4878" max="4878" width="8.125" style="153" customWidth="1"/>
    <col min="4879" max="5122" width="9" style="153"/>
    <col min="5123" max="5123" width="8.125" style="153" customWidth="1"/>
    <col min="5124" max="5124" width="4" style="153" customWidth="1"/>
    <col min="5125" max="5125" width="2.5" style="153" customWidth="1"/>
    <col min="5126" max="5126" width="3.5" style="153" customWidth="1"/>
    <col min="5127" max="5131" width="19" style="153" customWidth="1"/>
    <col min="5132" max="5132" width="18.625" style="153" customWidth="1"/>
    <col min="5133" max="5133" width="5" style="153" customWidth="1"/>
    <col min="5134" max="5134" width="8.125" style="153" customWidth="1"/>
    <col min="5135" max="5378" width="9" style="153"/>
    <col min="5379" max="5379" width="8.125" style="153" customWidth="1"/>
    <col min="5380" max="5380" width="4" style="153" customWidth="1"/>
    <col min="5381" max="5381" width="2.5" style="153" customWidth="1"/>
    <col min="5382" max="5382" width="3.5" style="153" customWidth="1"/>
    <col min="5383" max="5387" width="19" style="153" customWidth="1"/>
    <col min="5388" max="5388" width="18.625" style="153" customWidth="1"/>
    <col min="5389" max="5389" width="5" style="153" customWidth="1"/>
    <col min="5390" max="5390" width="8.125" style="153" customWidth="1"/>
    <col min="5391" max="5634" width="9" style="153"/>
    <col min="5635" max="5635" width="8.125" style="153" customWidth="1"/>
    <col min="5636" max="5636" width="4" style="153" customWidth="1"/>
    <col min="5637" max="5637" width="2.5" style="153" customWidth="1"/>
    <col min="5638" max="5638" width="3.5" style="153" customWidth="1"/>
    <col min="5639" max="5643" width="19" style="153" customWidth="1"/>
    <col min="5644" max="5644" width="18.625" style="153" customWidth="1"/>
    <col min="5645" max="5645" width="5" style="153" customWidth="1"/>
    <col min="5646" max="5646" width="8.125" style="153" customWidth="1"/>
    <col min="5647" max="5890" width="9" style="153"/>
    <col min="5891" max="5891" width="8.125" style="153" customWidth="1"/>
    <col min="5892" max="5892" width="4" style="153" customWidth="1"/>
    <col min="5893" max="5893" width="2.5" style="153" customWidth="1"/>
    <col min="5894" max="5894" width="3.5" style="153" customWidth="1"/>
    <col min="5895" max="5899" width="19" style="153" customWidth="1"/>
    <col min="5900" max="5900" width="18.625" style="153" customWidth="1"/>
    <col min="5901" max="5901" width="5" style="153" customWidth="1"/>
    <col min="5902" max="5902" width="8.125" style="153" customWidth="1"/>
    <col min="5903" max="6146" width="9" style="153"/>
    <col min="6147" max="6147" width="8.125" style="153" customWidth="1"/>
    <col min="6148" max="6148" width="4" style="153" customWidth="1"/>
    <col min="6149" max="6149" width="2.5" style="153" customWidth="1"/>
    <col min="6150" max="6150" width="3.5" style="153" customWidth="1"/>
    <col min="6151" max="6155" width="19" style="153" customWidth="1"/>
    <col min="6156" max="6156" width="18.625" style="153" customWidth="1"/>
    <col min="6157" max="6157" width="5" style="153" customWidth="1"/>
    <col min="6158" max="6158" width="8.125" style="153" customWidth="1"/>
    <col min="6159" max="6402" width="9" style="153"/>
    <col min="6403" max="6403" width="8.125" style="153" customWidth="1"/>
    <col min="6404" max="6404" width="4" style="153" customWidth="1"/>
    <col min="6405" max="6405" width="2.5" style="153" customWidth="1"/>
    <col min="6406" max="6406" width="3.5" style="153" customWidth="1"/>
    <col min="6407" max="6411" width="19" style="153" customWidth="1"/>
    <col min="6412" max="6412" width="18.625" style="153" customWidth="1"/>
    <col min="6413" max="6413" width="5" style="153" customWidth="1"/>
    <col min="6414" max="6414" width="8.125" style="153" customWidth="1"/>
    <col min="6415" max="6658" width="9" style="153"/>
    <col min="6659" max="6659" width="8.125" style="153" customWidth="1"/>
    <col min="6660" max="6660" width="4" style="153" customWidth="1"/>
    <col min="6661" max="6661" width="2.5" style="153" customWidth="1"/>
    <col min="6662" max="6662" width="3.5" style="153" customWidth="1"/>
    <col min="6663" max="6667" width="19" style="153" customWidth="1"/>
    <col min="6668" max="6668" width="18.625" style="153" customWidth="1"/>
    <col min="6669" max="6669" width="5" style="153" customWidth="1"/>
    <col min="6670" max="6670" width="8.125" style="153" customWidth="1"/>
    <col min="6671" max="6914" width="9" style="153"/>
    <col min="6915" max="6915" width="8.125" style="153" customWidth="1"/>
    <col min="6916" max="6916" width="4" style="153" customWidth="1"/>
    <col min="6917" max="6917" width="2.5" style="153" customWidth="1"/>
    <col min="6918" max="6918" width="3.5" style="153" customWidth="1"/>
    <col min="6919" max="6923" width="19" style="153" customWidth="1"/>
    <col min="6924" max="6924" width="18.625" style="153" customWidth="1"/>
    <col min="6925" max="6925" width="5" style="153" customWidth="1"/>
    <col min="6926" max="6926" width="8.125" style="153" customWidth="1"/>
    <col min="6927" max="7170" width="9" style="153"/>
    <col min="7171" max="7171" width="8.125" style="153" customWidth="1"/>
    <col min="7172" max="7172" width="4" style="153" customWidth="1"/>
    <col min="7173" max="7173" width="2.5" style="153" customWidth="1"/>
    <col min="7174" max="7174" width="3.5" style="153" customWidth="1"/>
    <col min="7175" max="7179" width="19" style="153" customWidth="1"/>
    <col min="7180" max="7180" width="18.625" style="153" customWidth="1"/>
    <col min="7181" max="7181" width="5" style="153" customWidth="1"/>
    <col min="7182" max="7182" width="8.125" style="153" customWidth="1"/>
    <col min="7183" max="7426" width="9" style="153"/>
    <col min="7427" max="7427" width="8.125" style="153" customWidth="1"/>
    <col min="7428" max="7428" width="4" style="153" customWidth="1"/>
    <col min="7429" max="7429" width="2.5" style="153" customWidth="1"/>
    <col min="7430" max="7430" width="3.5" style="153" customWidth="1"/>
    <col min="7431" max="7435" width="19" style="153" customWidth="1"/>
    <col min="7436" max="7436" width="18.625" style="153" customWidth="1"/>
    <col min="7437" max="7437" width="5" style="153" customWidth="1"/>
    <col min="7438" max="7438" width="8.125" style="153" customWidth="1"/>
    <col min="7439" max="7682" width="9" style="153"/>
    <col min="7683" max="7683" width="8.125" style="153" customWidth="1"/>
    <col min="7684" max="7684" width="4" style="153" customWidth="1"/>
    <col min="7685" max="7685" width="2.5" style="153" customWidth="1"/>
    <col min="7686" max="7686" width="3.5" style="153" customWidth="1"/>
    <col min="7687" max="7691" width="19" style="153" customWidth="1"/>
    <col min="7692" max="7692" width="18.625" style="153" customWidth="1"/>
    <col min="7693" max="7693" width="5" style="153" customWidth="1"/>
    <col min="7694" max="7694" width="8.125" style="153" customWidth="1"/>
    <col min="7695" max="7938" width="9" style="153"/>
    <col min="7939" max="7939" width="8.125" style="153" customWidth="1"/>
    <col min="7940" max="7940" width="4" style="153" customWidth="1"/>
    <col min="7941" max="7941" width="2.5" style="153" customWidth="1"/>
    <col min="7942" max="7942" width="3.5" style="153" customWidth="1"/>
    <col min="7943" max="7947" width="19" style="153" customWidth="1"/>
    <col min="7948" max="7948" width="18.625" style="153" customWidth="1"/>
    <col min="7949" max="7949" width="5" style="153" customWidth="1"/>
    <col min="7950" max="7950" width="8.125" style="153" customWidth="1"/>
    <col min="7951" max="8194" width="9" style="153"/>
    <col min="8195" max="8195" width="8.125" style="153" customWidth="1"/>
    <col min="8196" max="8196" width="4" style="153" customWidth="1"/>
    <col min="8197" max="8197" width="2.5" style="153" customWidth="1"/>
    <col min="8198" max="8198" width="3.5" style="153" customWidth="1"/>
    <col min="8199" max="8203" width="19" style="153" customWidth="1"/>
    <col min="8204" max="8204" width="18.625" style="153" customWidth="1"/>
    <col min="8205" max="8205" width="5" style="153" customWidth="1"/>
    <col min="8206" max="8206" width="8.125" style="153" customWidth="1"/>
    <col min="8207" max="8450" width="9" style="153"/>
    <col min="8451" max="8451" width="8.125" style="153" customWidth="1"/>
    <col min="8452" max="8452" width="4" style="153" customWidth="1"/>
    <col min="8453" max="8453" width="2.5" style="153" customWidth="1"/>
    <col min="8454" max="8454" width="3.5" style="153" customWidth="1"/>
    <col min="8455" max="8459" width="19" style="153" customWidth="1"/>
    <col min="8460" max="8460" width="18.625" style="153" customWidth="1"/>
    <col min="8461" max="8461" width="5" style="153" customWidth="1"/>
    <col min="8462" max="8462" width="8.125" style="153" customWidth="1"/>
    <col min="8463" max="8706" width="9" style="153"/>
    <col min="8707" max="8707" width="8.125" style="153" customWidth="1"/>
    <col min="8708" max="8708" width="4" style="153" customWidth="1"/>
    <col min="8709" max="8709" width="2.5" style="153" customWidth="1"/>
    <col min="8710" max="8710" width="3.5" style="153" customWidth="1"/>
    <col min="8711" max="8715" width="19" style="153" customWidth="1"/>
    <col min="8716" max="8716" width="18.625" style="153" customWidth="1"/>
    <col min="8717" max="8717" width="5" style="153" customWidth="1"/>
    <col min="8718" max="8718" width="8.125" style="153" customWidth="1"/>
    <col min="8719" max="8962" width="9" style="153"/>
    <col min="8963" max="8963" width="8.125" style="153" customWidth="1"/>
    <col min="8964" max="8964" width="4" style="153" customWidth="1"/>
    <col min="8965" max="8965" width="2.5" style="153" customWidth="1"/>
    <col min="8966" max="8966" width="3.5" style="153" customWidth="1"/>
    <col min="8967" max="8971" width="19" style="153" customWidth="1"/>
    <col min="8972" max="8972" width="18.625" style="153" customWidth="1"/>
    <col min="8973" max="8973" width="5" style="153" customWidth="1"/>
    <col min="8974" max="8974" width="8.125" style="153" customWidth="1"/>
    <col min="8975" max="9218" width="9" style="153"/>
    <col min="9219" max="9219" width="8.125" style="153" customWidth="1"/>
    <col min="9220" max="9220" width="4" style="153" customWidth="1"/>
    <col min="9221" max="9221" width="2.5" style="153" customWidth="1"/>
    <col min="9222" max="9222" width="3.5" style="153" customWidth="1"/>
    <col min="9223" max="9227" width="19" style="153" customWidth="1"/>
    <col min="9228" max="9228" width="18.625" style="153" customWidth="1"/>
    <col min="9229" max="9229" width="5" style="153" customWidth="1"/>
    <col min="9230" max="9230" width="8.125" style="153" customWidth="1"/>
    <col min="9231" max="9474" width="9" style="153"/>
    <col min="9475" max="9475" width="8.125" style="153" customWidth="1"/>
    <col min="9476" max="9476" width="4" style="153" customWidth="1"/>
    <col min="9477" max="9477" width="2.5" style="153" customWidth="1"/>
    <col min="9478" max="9478" width="3.5" style="153" customWidth="1"/>
    <col min="9479" max="9483" width="19" style="153" customWidth="1"/>
    <col min="9484" max="9484" width="18.625" style="153" customWidth="1"/>
    <col min="9485" max="9485" width="5" style="153" customWidth="1"/>
    <col min="9486" max="9486" width="8.125" style="153" customWidth="1"/>
    <col min="9487" max="9730" width="9" style="153"/>
    <col min="9731" max="9731" width="8.125" style="153" customWidth="1"/>
    <col min="9732" max="9732" width="4" style="153" customWidth="1"/>
    <col min="9733" max="9733" width="2.5" style="153" customWidth="1"/>
    <col min="9734" max="9734" width="3.5" style="153" customWidth="1"/>
    <col min="9735" max="9739" width="19" style="153" customWidth="1"/>
    <col min="9740" max="9740" width="18.625" style="153" customWidth="1"/>
    <col min="9741" max="9741" width="5" style="153" customWidth="1"/>
    <col min="9742" max="9742" width="8.125" style="153" customWidth="1"/>
    <col min="9743" max="9986" width="9" style="153"/>
    <col min="9987" max="9987" width="8.125" style="153" customWidth="1"/>
    <col min="9988" max="9988" width="4" style="153" customWidth="1"/>
    <col min="9989" max="9989" width="2.5" style="153" customWidth="1"/>
    <col min="9990" max="9990" width="3.5" style="153" customWidth="1"/>
    <col min="9991" max="9995" width="19" style="153" customWidth="1"/>
    <col min="9996" max="9996" width="18.625" style="153" customWidth="1"/>
    <col min="9997" max="9997" width="5" style="153" customWidth="1"/>
    <col min="9998" max="9998" width="8.125" style="153" customWidth="1"/>
    <col min="9999" max="10242" width="9" style="153"/>
    <col min="10243" max="10243" width="8.125" style="153" customWidth="1"/>
    <col min="10244" max="10244" width="4" style="153" customWidth="1"/>
    <col min="10245" max="10245" width="2.5" style="153" customWidth="1"/>
    <col min="10246" max="10246" width="3.5" style="153" customWidth="1"/>
    <col min="10247" max="10251" width="19" style="153" customWidth="1"/>
    <col min="10252" max="10252" width="18.625" style="153" customWidth="1"/>
    <col min="10253" max="10253" width="5" style="153" customWidth="1"/>
    <col min="10254" max="10254" width="8.125" style="153" customWidth="1"/>
    <col min="10255" max="10498" width="9" style="153"/>
    <col min="10499" max="10499" width="8.125" style="153" customWidth="1"/>
    <col min="10500" max="10500" width="4" style="153" customWidth="1"/>
    <col min="10501" max="10501" width="2.5" style="153" customWidth="1"/>
    <col min="10502" max="10502" width="3.5" style="153" customWidth="1"/>
    <col min="10503" max="10507" width="19" style="153" customWidth="1"/>
    <col min="10508" max="10508" width="18.625" style="153" customWidth="1"/>
    <col min="10509" max="10509" width="5" style="153" customWidth="1"/>
    <col min="10510" max="10510" width="8.125" style="153" customWidth="1"/>
    <col min="10511" max="10754" width="9" style="153"/>
    <col min="10755" max="10755" width="8.125" style="153" customWidth="1"/>
    <col min="10756" max="10756" width="4" style="153" customWidth="1"/>
    <col min="10757" max="10757" width="2.5" style="153" customWidth="1"/>
    <col min="10758" max="10758" width="3.5" style="153" customWidth="1"/>
    <col min="10759" max="10763" width="19" style="153" customWidth="1"/>
    <col min="10764" max="10764" width="18.625" style="153" customWidth="1"/>
    <col min="10765" max="10765" width="5" style="153" customWidth="1"/>
    <col min="10766" max="10766" width="8.125" style="153" customWidth="1"/>
    <col min="10767" max="11010" width="9" style="153"/>
    <col min="11011" max="11011" width="8.125" style="153" customWidth="1"/>
    <col min="11012" max="11012" width="4" style="153" customWidth="1"/>
    <col min="11013" max="11013" width="2.5" style="153" customWidth="1"/>
    <col min="11014" max="11014" width="3.5" style="153" customWidth="1"/>
    <col min="11015" max="11019" width="19" style="153" customWidth="1"/>
    <col min="11020" max="11020" width="18.625" style="153" customWidth="1"/>
    <col min="11021" max="11021" width="5" style="153" customWidth="1"/>
    <col min="11022" max="11022" width="8.125" style="153" customWidth="1"/>
    <col min="11023" max="11266" width="9" style="153"/>
    <col min="11267" max="11267" width="8.125" style="153" customWidth="1"/>
    <col min="11268" max="11268" width="4" style="153" customWidth="1"/>
    <col min="11269" max="11269" width="2.5" style="153" customWidth="1"/>
    <col min="11270" max="11270" width="3.5" style="153" customWidth="1"/>
    <col min="11271" max="11275" width="19" style="153" customWidth="1"/>
    <col min="11276" max="11276" width="18.625" style="153" customWidth="1"/>
    <col min="11277" max="11277" width="5" style="153" customWidth="1"/>
    <col min="11278" max="11278" width="8.125" style="153" customWidth="1"/>
    <col min="11279" max="11522" width="9" style="153"/>
    <col min="11523" max="11523" width="8.125" style="153" customWidth="1"/>
    <col min="11524" max="11524" width="4" style="153" customWidth="1"/>
    <col min="11525" max="11525" width="2.5" style="153" customWidth="1"/>
    <col min="11526" max="11526" width="3.5" style="153" customWidth="1"/>
    <col min="11527" max="11531" width="19" style="153" customWidth="1"/>
    <col min="11532" max="11532" width="18.625" style="153" customWidth="1"/>
    <col min="11533" max="11533" width="5" style="153" customWidth="1"/>
    <col min="11534" max="11534" width="8.125" style="153" customWidth="1"/>
    <col min="11535" max="11778" width="9" style="153"/>
    <col min="11779" max="11779" width="8.125" style="153" customWidth="1"/>
    <col min="11780" max="11780" width="4" style="153" customWidth="1"/>
    <col min="11781" max="11781" width="2.5" style="153" customWidth="1"/>
    <col min="11782" max="11782" width="3.5" style="153" customWidth="1"/>
    <col min="11783" max="11787" width="19" style="153" customWidth="1"/>
    <col min="11788" max="11788" width="18.625" style="153" customWidth="1"/>
    <col min="11789" max="11789" width="5" style="153" customWidth="1"/>
    <col min="11790" max="11790" width="8.125" style="153" customWidth="1"/>
    <col min="11791" max="12034" width="9" style="153"/>
    <col min="12035" max="12035" width="8.125" style="153" customWidth="1"/>
    <col min="12036" max="12036" width="4" style="153" customWidth="1"/>
    <col min="12037" max="12037" width="2.5" style="153" customWidth="1"/>
    <col min="12038" max="12038" width="3.5" style="153" customWidth="1"/>
    <col min="12039" max="12043" width="19" style="153" customWidth="1"/>
    <col min="12044" max="12044" width="18.625" style="153" customWidth="1"/>
    <col min="12045" max="12045" width="5" style="153" customWidth="1"/>
    <col min="12046" max="12046" width="8.125" style="153" customWidth="1"/>
    <col min="12047" max="12290" width="9" style="153"/>
    <col min="12291" max="12291" width="8.125" style="153" customWidth="1"/>
    <col min="12292" max="12292" width="4" style="153" customWidth="1"/>
    <col min="12293" max="12293" width="2.5" style="153" customWidth="1"/>
    <col min="12294" max="12294" width="3.5" style="153" customWidth="1"/>
    <col min="12295" max="12299" width="19" style="153" customWidth="1"/>
    <col min="12300" max="12300" width="18.625" style="153" customWidth="1"/>
    <col min="12301" max="12301" width="5" style="153" customWidth="1"/>
    <col min="12302" max="12302" width="8.125" style="153" customWidth="1"/>
    <col min="12303" max="12546" width="9" style="153"/>
    <col min="12547" max="12547" width="8.125" style="153" customWidth="1"/>
    <col min="12548" max="12548" width="4" style="153" customWidth="1"/>
    <col min="12549" max="12549" width="2.5" style="153" customWidth="1"/>
    <col min="12550" max="12550" width="3.5" style="153" customWidth="1"/>
    <col min="12551" max="12555" width="19" style="153" customWidth="1"/>
    <col min="12556" max="12556" width="18.625" style="153" customWidth="1"/>
    <col min="12557" max="12557" width="5" style="153" customWidth="1"/>
    <col min="12558" max="12558" width="8.125" style="153" customWidth="1"/>
    <col min="12559" max="12802" width="9" style="153"/>
    <col min="12803" max="12803" width="8.125" style="153" customWidth="1"/>
    <col min="12804" max="12804" width="4" style="153" customWidth="1"/>
    <col min="12805" max="12805" width="2.5" style="153" customWidth="1"/>
    <col min="12806" max="12806" width="3.5" style="153" customWidth="1"/>
    <col min="12807" max="12811" width="19" style="153" customWidth="1"/>
    <col min="12812" max="12812" width="18.625" style="153" customWidth="1"/>
    <col min="12813" max="12813" width="5" style="153" customWidth="1"/>
    <col min="12814" max="12814" width="8.125" style="153" customWidth="1"/>
    <col min="12815" max="13058" width="9" style="153"/>
    <col min="13059" max="13059" width="8.125" style="153" customWidth="1"/>
    <col min="13060" max="13060" width="4" style="153" customWidth="1"/>
    <col min="13061" max="13061" width="2.5" style="153" customWidth="1"/>
    <col min="13062" max="13062" width="3.5" style="153" customWidth="1"/>
    <col min="13063" max="13067" width="19" style="153" customWidth="1"/>
    <col min="13068" max="13068" width="18.625" style="153" customWidth="1"/>
    <col min="13069" max="13069" width="5" style="153" customWidth="1"/>
    <col min="13070" max="13070" width="8.125" style="153" customWidth="1"/>
    <col min="13071" max="13314" width="9" style="153"/>
    <col min="13315" max="13315" width="8.125" style="153" customWidth="1"/>
    <col min="13316" max="13316" width="4" style="153" customWidth="1"/>
    <col min="13317" max="13317" width="2.5" style="153" customWidth="1"/>
    <col min="13318" max="13318" width="3.5" style="153" customWidth="1"/>
    <col min="13319" max="13323" width="19" style="153" customWidth="1"/>
    <col min="13324" max="13324" width="18.625" style="153" customWidth="1"/>
    <col min="13325" max="13325" width="5" style="153" customWidth="1"/>
    <col min="13326" max="13326" width="8.125" style="153" customWidth="1"/>
    <col min="13327" max="13570" width="9" style="153"/>
    <col min="13571" max="13571" width="8.125" style="153" customWidth="1"/>
    <col min="13572" max="13572" width="4" style="153" customWidth="1"/>
    <col min="13573" max="13573" width="2.5" style="153" customWidth="1"/>
    <col min="13574" max="13574" width="3.5" style="153" customWidth="1"/>
    <col min="13575" max="13579" width="19" style="153" customWidth="1"/>
    <col min="13580" max="13580" width="18.625" style="153" customWidth="1"/>
    <col min="13581" max="13581" width="5" style="153" customWidth="1"/>
    <col min="13582" max="13582" width="8.125" style="153" customWidth="1"/>
    <col min="13583" max="13826" width="9" style="153"/>
    <col min="13827" max="13827" width="8.125" style="153" customWidth="1"/>
    <col min="13828" max="13828" width="4" style="153" customWidth="1"/>
    <col min="13829" max="13829" width="2.5" style="153" customWidth="1"/>
    <col min="13830" max="13830" width="3.5" style="153" customWidth="1"/>
    <col min="13831" max="13835" width="19" style="153" customWidth="1"/>
    <col min="13836" max="13836" width="18.625" style="153" customWidth="1"/>
    <col min="13837" max="13837" width="5" style="153" customWidth="1"/>
    <col min="13838" max="13838" width="8.125" style="153" customWidth="1"/>
    <col min="13839" max="14082" width="9" style="153"/>
    <col min="14083" max="14083" width="8.125" style="153" customWidth="1"/>
    <col min="14084" max="14084" width="4" style="153" customWidth="1"/>
    <col min="14085" max="14085" width="2.5" style="153" customWidth="1"/>
    <col min="14086" max="14086" width="3.5" style="153" customWidth="1"/>
    <col min="14087" max="14091" width="19" style="153" customWidth="1"/>
    <col min="14092" max="14092" width="18.625" style="153" customWidth="1"/>
    <col min="14093" max="14093" width="5" style="153" customWidth="1"/>
    <col min="14094" max="14094" width="8.125" style="153" customWidth="1"/>
    <col min="14095" max="14338" width="9" style="153"/>
    <col min="14339" max="14339" width="8.125" style="153" customWidth="1"/>
    <col min="14340" max="14340" width="4" style="153" customWidth="1"/>
    <col min="14341" max="14341" width="2.5" style="153" customWidth="1"/>
    <col min="14342" max="14342" width="3.5" style="153" customWidth="1"/>
    <col min="14343" max="14347" width="19" style="153" customWidth="1"/>
    <col min="14348" max="14348" width="18.625" style="153" customWidth="1"/>
    <col min="14349" max="14349" width="5" style="153" customWidth="1"/>
    <col min="14350" max="14350" width="8.125" style="153" customWidth="1"/>
    <col min="14351" max="14594" width="9" style="153"/>
    <col min="14595" max="14595" width="8.125" style="153" customWidth="1"/>
    <col min="14596" max="14596" width="4" style="153" customWidth="1"/>
    <col min="14597" max="14597" width="2.5" style="153" customWidth="1"/>
    <col min="14598" max="14598" width="3.5" style="153" customWidth="1"/>
    <col min="14599" max="14603" width="19" style="153" customWidth="1"/>
    <col min="14604" max="14604" width="18.625" style="153" customWidth="1"/>
    <col min="14605" max="14605" width="5" style="153" customWidth="1"/>
    <col min="14606" max="14606" width="8.125" style="153" customWidth="1"/>
    <col min="14607" max="14850" width="9" style="153"/>
    <col min="14851" max="14851" width="8.125" style="153" customWidth="1"/>
    <col min="14852" max="14852" width="4" style="153" customWidth="1"/>
    <col min="14853" max="14853" width="2.5" style="153" customWidth="1"/>
    <col min="14854" max="14854" width="3.5" style="153" customWidth="1"/>
    <col min="14855" max="14859" width="19" style="153" customWidth="1"/>
    <col min="14860" max="14860" width="18.625" style="153" customWidth="1"/>
    <col min="14861" max="14861" width="5" style="153" customWidth="1"/>
    <col min="14862" max="14862" width="8.125" style="153" customWidth="1"/>
    <col min="14863" max="15106" width="9" style="153"/>
    <col min="15107" max="15107" width="8.125" style="153" customWidth="1"/>
    <col min="15108" max="15108" width="4" style="153" customWidth="1"/>
    <col min="15109" max="15109" width="2.5" style="153" customWidth="1"/>
    <col min="15110" max="15110" width="3.5" style="153" customWidth="1"/>
    <col min="15111" max="15115" width="19" style="153" customWidth="1"/>
    <col min="15116" max="15116" width="18.625" style="153" customWidth="1"/>
    <col min="15117" max="15117" width="5" style="153" customWidth="1"/>
    <col min="15118" max="15118" width="8.125" style="153" customWidth="1"/>
    <col min="15119" max="15362" width="9" style="153"/>
    <col min="15363" max="15363" width="8.125" style="153" customWidth="1"/>
    <col min="15364" max="15364" width="4" style="153" customWidth="1"/>
    <col min="15365" max="15365" width="2.5" style="153" customWidth="1"/>
    <col min="15366" max="15366" width="3.5" style="153" customWidth="1"/>
    <col min="15367" max="15371" width="19" style="153" customWidth="1"/>
    <col min="15372" max="15372" width="18.625" style="153" customWidth="1"/>
    <col min="15373" max="15373" width="5" style="153" customWidth="1"/>
    <col min="15374" max="15374" width="8.125" style="153" customWidth="1"/>
    <col min="15375" max="15618" width="9" style="153"/>
    <col min="15619" max="15619" width="8.125" style="153" customWidth="1"/>
    <col min="15620" max="15620" width="4" style="153" customWidth="1"/>
    <col min="15621" max="15621" width="2.5" style="153" customWidth="1"/>
    <col min="15622" max="15622" width="3.5" style="153" customWidth="1"/>
    <col min="15623" max="15627" width="19" style="153" customWidth="1"/>
    <col min="15628" max="15628" width="18.625" style="153" customWidth="1"/>
    <col min="15629" max="15629" width="5" style="153" customWidth="1"/>
    <col min="15630" max="15630" width="8.125" style="153" customWidth="1"/>
    <col min="15631" max="15874" width="9" style="153"/>
    <col min="15875" max="15875" width="8.125" style="153" customWidth="1"/>
    <col min="15876" max="15876" width="4" style="153" customWidth="1"/>
    <col min="15877" max="15877" width="2.5" style="153" customWidth="1"/>
    <col min="15878" max="15878" width="3.5" style="153" customWidth="1"/>
    <col min="15879" max="15883" width="19" style="153" customWidth="1"/>
    <col min="15884" max="15884" width="18.625" style="153" customWidth="1"/>
    <col min="15885" max="15885" width="5" style="153" customWidth="1"/>
    <col min="15886" max="15886" width="8.125" style="153" customWidth="1"/>
    <col min="15887" max="16130" width="9" style="153"/>
    <col min="16131" max="16131" width="8.125" style="153" customWidth="1"/>
    <col min="16132" max="16132" width="4" style="153" customWidth="1"/>
    <col min="16133" max="16133" width="2.5" style="153" customWidth="1"/>
    <col min="16134" max="16134" width="3.5" style="153" customWidth="1"/>
    <col min="16135" max="16139" width="19" style="153" customWidth="1"/>
    <col min="16140" max="16140" width="18.625" style="153" customWidth="1"/>
    <col min="16141" max="16141" width="5" style="153" customWidth="1"/>
    <col min="16142" max="16142" width="8.125" style="153" customWidth="1"/>
    <col min="16143" max="16384" width="9" style="153"/>
  </cols>
  <sheetData>
    <row r="1" spans="1:14" s="8" customFormat="1" ht="15" customHeight="1">
      <c r="A1" s="139"/>
      <c r="B1" s="140"/>
      <c r="C1" s="140"/>
      <c r="D1" s="140"/>
      <c r="E1" s="140"/>
      <c r="F1" s="140"/>
      <c r="G1" s="140"/>
      <c r="H1" s="140"/>
      <c r="I1" s="140"/>
      <c r="J1" s="140"/>
      <c r="K1" s="141"/>
      <c r="L1" s="140"/>
      <c r="M1" s="141"/>
      <c r="N1" s="142"/>
    </row>
    <row r="2" spans="1:14" s="8" customFormat="1" ht="37.5" customHeight="1">
      <c r="A2" s="562" t="s">
        <v>406</v>
      </c>
      <c r="B2" s="563"/>
      <c r="C2" s="563"/>
      <c r="D2" s="563"/>
      <c r="E2" s="563"/>
      <c r="F2" s="563"/>
      <c r="G2" s="563"/>
      <c r="H2" s="563"/>
      <c r="I2" s="563"/>
      <c r="J2" s="563"/>
      <c r="K2" s="563"/>
      <c r="L2" s="563"/>
      <c r="M2" s="563"/>
      <c r="N2" s="564"/>
    </row>
    <row r="3" spans="1:14" s="8" customFormat="1" ht="27.75" customHeight="1">
      <c r="A3" s="625" t="s">
        <v>409</v>
      </c>
      <c r="B3" s="626"/>
      <c r="C3" s="626"/>
      <c r="D3" s="626"/>
      <c r="E3" s="626"/>
      <c r="F3" s="626"/>
      <c r="G3" s="626"/>
      <c r="H3" s="626"/>
      <c r="I3" s="626"/>
      <c r="J3" s="626"/>
      <c r="K3" s="626"/>
      <c r="L3" s="626"/>
      <c r="M3" s="626"/>
      <c r="N3" s="627"/>
    </row>
    <row r="4" spans="1:14" s="148" customFormat="1" ht="12.75" customHeight="1">
      <c r="A4" s="143"/>
      <c r="B4" s="144"/>
      <c r="C4" s="145"/>
      <c r="D4" s="145"/>
      <c r="E4" s="145"/>
      <c r="F4" s="145"/>
      <c r="G4" s="145"/>
      <c r="H4" s="145"/>
      <c r="I4" s="145"/>
      <c r="J4" s="145"/>
      <c r="K4" s="146"/>
      <c r="L4" s="145"/>
      <c r="M4" s="146"/>
      <c r="N4" s="147" t="s">
        <v>15</v>
      </c>
    </row>
    <row r="5" spans="1:14" ht="18.95" customHeight="1">
      <c r="A5" s="149"/>
      <c r="B5" s="150" t="s">
        <v>0</v>
      </c>
      <c r="C5" s="145"/>
      <c r="D5" s="145"/>
      <c r="E5" s="145"/>
      <c r="F5" s="145"/>
      <c r="G5" s="145"/>
      <c r="H5" s="145"/>
      <c r="I5" s="145"/>
      <c r="J5" s="145"/>
      <c r="K5" s="146"/>
      <c r="L5" s="151"/>
      <c r="M5" s="151"/>
      <c r="N5" s="152"/>
    </row>
    <row r="6" spans="1:14" ht="18.95" customHeight="1">
      <c r="A6" s="149"/>
      <c r="B6" s="145"/>
      <c r="C6" s="145" t="s">
        <v>1</v>
      </c>
      <c r="D6" s="145"/>
      <c r="E6" s="145"/>
      <c r="F6" s="145"/>
      <c r="G6" s="145"/>
      <c r="H6" s="145"/>
      <c r="I6" s="145"/>
      <c r="J6" s="145"/>
      <c r="K6" s="146"/>
      <c r="L6" s="154">
        <v>4152</v>
      </c>
      <c r="M6" s="151"/>
      <c r="N6" s="152"/>
    </row>
    <row r="7" spans="1:14" ht="18.95" customHeight="1">
      <c r="A7" s="155"/>
      <c r="B7" s="156"/>
      <c r="C7" s="145" t="s">
        <v>2</v>
      </c>
      <c r="D7" s="145"/>
      <c r="E7" s="145"/>
      <c r="F7" s="157"/>
      <c r="G7" s="157"/>
      <c r="H7" s="157"/>
      <c r="I7" s="157"/>
      <c r="J7" s="157"/>
      <c r="K7" s="146"/>
      <c r="L7" s="154">
        <v>1844809</v>
      </c>
      <c r="M7" s="151"/>
      <c r="N7" s="158"/>
    </row>
    <row r="8" spans="1:14" s="164" customFormat="1" ht="18.95" customHeight="1">
      <c r="A8" s="159"/>
      <c r="B8" s="160"/>
      <c r="C8" s="160" t="s">
        <v>347</v>
      </c>
      <c r="D8" s="160"/>
      <c r="E8" s="161"/>
      <c r="F8" s="161"/>
      <c r="G8" s="161"/>
      <c r="H8" s="160"/>
      <c r="I8" s="160"/>
      <c r="J8" s="160"/>
      <c r="K8" s="162"/>
      <c r="L8" s="154">
        <v>102055</v>
      </c>
      <c r="M8" s="151"/>
      <c r="N8" s="163"/>
    </row>
    <row r="9" spans="1:14" s="164" customFormat="1" ht="18.95" customHeight="1">
      <c r="A9" s="165"/>
      <c r="B9" s="156"/>
      <c r="C9" s="160" t="s">
        <v>3</v>
      </c>
      <c r="D9" s="160"/>
      <c r="E9" s="161"/>
      <c r="F9" s="161"/>
      <c r="G9" s="161"/>
      <c r="H9" s="160"/>
      <c r="I9" s="160"/>
      <c r="J9" s="160"/>
      <c r="K9" s="162" t="s">
        <v>12</v>
      </c>
      <c r="L9" s="154">
        <v>90253</v>
      </c>
      <c r="M9" s="151"/>
      <c r="N9" s="163"/>
    </row>
    <row r="10" spans="1:14" s="164" customFormat="1" ht="18.95" customHeight="1">
      <c r="A10" s="165"/>
      <c r="B10" s="160"/>
      <c r="C10" s="160" t="s">
        <v>352</v>
      </c>
      <c r="D10" s="160"/>
      <c r="E10" s="161"/>
      <c r="F10" s="161"/>
      <c r="G10" s="161"/>
      <c r="H10" s="166"/>
      <c r="I10" s="160"/>
      <c r="J10" s="160"/>
      <c r="K10" s="162" t="s">
        <v>12</v>
      </c>
      <c r="L10" s="154">
        <v>6900</v>
      </c>
      <c r="M10" s="151"/>
      <c r="N10" s="163"/>
    </row>
    <row r="11" spans="1:14" s="164" customFormat="1" ht="18.95" customHeight="1">
      <c r="A11" s="165"/>
      <c r="B11" s="160"/>
      <c r="C11" s="160" t="s">
        <v>4</v>
      </c>
      <c r="D11" s="160"/>
      <c r="E11" s="161"/>
      <c r="F11" s="161"/>
      <c r="G11" s="161"/>
      <c r="H11" s="166"/>
      <c r="I11" s="160"/>
      <c r="J11" s="160"/>
      <c r="K11" s="162"/>
      <c r="L11" s="154">
        <v>10061</v>
      </c>
      <c r="M11" s="151"/>
      <c r="N11" s="163"/>
    </row>
    <row r="12" spans="1:14" s="164" customFormat="1" ht="18.95" customHeight="1">
      <c r="A12" s="165"/>
      <c r="B12" s="156"/>
      <c r="C12" s="160" t="s">
        <v>395</v>
      </c>
      <c r="D12" s="160"/>
      <c r="E12" s="161"/>
      <c r="F12" s="161"/>
      <c r="G12" s="161"/>
      <c r="H12" s="160"/>
      <c r="I12" s="160"/>
      <c r="J12" s="160"/>
      <c r="K12" s="162"/>
      <c r="L12" s="154">
        <v>70680</v>
      </c>
      <c r="M12" s="151"/>
      <c r="N12" s="163"/>
    </row>
    <row r="13" spans="1:14" s="164" customFormat="1" ht="18.95" customHeight="1">
      <c r="A13" s="165"/>
      <c r="B13" s="160"/>
      <c r="C13" s="160" t="s">
        <v>5</v>
      </c>
      <c r="D13" s="160"/>
      <c r="E13" s="161"/>
      <c r="F13" s="161"/>
      <c r="G13" s="161"/>
      <c r="H13" s="166"/>
      <c r="I13" s="160"/>
      <c r="J13" s="160"/>
      <c r="K13" s="162"/>
      <c r="L13" s="154">
        <v>17570</v>
      </c>
      <c r="M13" s="151"/>
      <c r="N13" s="163"/>
    </row>
    <row r="14" spans="1:14" s="164" customFormat="1" ht="18.95" customHeight="1">
      <c r="A14" s="165"/>
      <c r="B14" s="156"/>
      <c r="C14" s="160" t="s">
        <v>396</v>
      </c>
      <c r="D14" s="160"/>
      <c r="E14" s="161"/>
      <c r="F14" s="161"/>
      <c r="G14" s="161"/>
      <c r="H14" s="160"/>
      <c r="I14" s="160"/>
      <c r="J14" s="160"/>
      <c r="K14" s="162" t="s">
        <v>112</v>
      </c>
      <c r="L14" s="154">
        <v>34733</v>
      </c>
      <c r="M14" s="151"/>
      <c r="N14" s="163"/>
    </row>
    <row r="15" spans="1:14" s="164" customFormat="1" ht="18.95" customHeight="1">
      <c r="A15" s="165"/>
      <c r="B15" s="156"/>
      <c r="C15" s="160" t="s">
        <v>433</v>
      </c>
      <c r="D15" s="160"/>
      <c r="E15" s="161"/>
      <c r="F15" s="161"/>
      <c r="G15" s="161"/>
      <c r="H15" s="160"/>
      <c r="I15" s="160"/>
      <c r="J15" s="160"/>
      <c r="K15" s="162" t="s">
        <v>350</v>
      </c>
      <c r="L15" s="501">
        <v>135953</v>
      </c>
      <c r="M15" s="151"/>
      <c r="N15" s="163"/>
    </row>
    <row r="16" spans="1:14" s="164" customFormat="1" ht="18.95" customHeight="1">
      <c r="A16" s="165"/>
      <c r="B16" s="160"/>
      <c r="C16" s="160" t="s">
        <v>353</v>
      </c>
      <c r="D16" s="160"/>
      <c r="E16" s="161"/>
      <c r="F16" s="161"/>
      <c r="G16" s="161"/>
      <c r="H16" s="166"/>
      <c r="I16" s="160"/>
      <c r="J16" s="160"/>
      <c r="K16" s="167"/>
      <c r="L16" s="168">
        <v>4300</v>
      </c>
      <c r="M16" s="151"/>
      <c r="N16" s="163"/>
    </row>
    <row r="17" spans="1:15" s="164" customFormat="1" ht="18.95" customHeight="1">
      <c r="A17" s="165"/>
      <c r="B17" s="160"/>
      <c r="C17" s="160" t="s">
        <v>6</v>
      </c>
      <c r="D17" s="160"/>
      <c r="E17" s="161"/>
      <c r="F17" s="161"/>
      <c r="G17" s="161"/>
      <c r="H17" s="166"/>
      <c r="I17" s="160"/>
      <c r="J17" s="160"/>
      <c r="K17" s="162"/>
      <c r="L17" s="154">
        <v>1785788</v>
      </c>
      <c r="M17" s="151"/>
      <c r="N17" s="163"/>
    </row>
    <row r="18" spans="1:15" s="164" customFormat="1" ht="18.95" customHeight="1">
      <c r="A18" s="165"/>
      <c r="B18" s="156"/>
      <c r="C18" s="160" t="s">
        <v>354</v>
      </c>
      <c r="D18" s="160"/>
      <c r="E18" s="161"/>
      <c r="F18" s="161"/>
      <c r="G18" s="161"/>
      <c r="H18" s="160"/>
      <c r="I18" s="160"/>
      <c r="J18" s="160"/>
      <c r="K18" s="162"/>
      <c r="L18" s="154">
        <f>L10</f>
        <v>6900</v>
      </c>
      <c r="M18" s="151"/>
      <c r="N18" s="163"/>
    </row>
    <row r="19" spans="1:15" s="164" customFormat="1" ht="18.95" customHeight="1">
      <c r="A19" s="165"/>
      <c r="B19" s="160"/>
      <c r="C19" s="160" t="s">
        <v>7</v>
      </c>
      <c r="D19" s="160"/>
      <c r="E19" s="161"/>
      <c r="F19" s="161"/>
      <c r="G19" s="161"/>
      <c r="H19" s="166"/>
      <c r="I19" s="160"/>
      <c r="J19" s="160"/>
      <c r="K19" s="167" t="s">
        <v>12</v>
      </c>
      <c r="L19" s="168">
        <f>L11</f>
        <v>10061</v>
      </c>
      <c r="M19" s="151"/>
      <c r="N19" s="163"/>
    </row>
    <row r="20" spans="1:15" s="164" customFormat="1" ht="18.95" customHeight="1">
      <c r="A20" s="165"/>
      <c r="B20" s="156"/>
      <c r="C20" s="160" t="s">
        <v>8</v>
      </c>
      <c r="D20" s="160"/>
      <c r="E20" s="161"/>
      <c r="F20" s="161"/>
      <c r="G20" s="161"/>
      <c r="H20" s="160"/>
      <c r="I20" s="160"/>
      <c r="J20" s="160"/>
      <c r="K20" s="162"/>
      <c r="L20" s="154">
        <v>1782627</v>
      </c>
      <c r="M20" s="151"/>
      <c r="N20" s="163"/>
    </row>
    <row r="21" spans="1:15" s="164" customFormat="1" ht="18.95" customHeight="1">
      <c r="A21" s="165"/>
      <c r="B21" s="160"/>
      <c r="C21" s="160"/>
      <c r="D21" s="160"/>
      <c r="E21" s="161"/>
      <c r="F21" s="161"/>
      <c r="G21" s="161"/>
      <c r="H21" s="166"/>
      <c r="I21" s="160"/>
      <c r="J21" s="160"/>
      <c r="K21" s="162"/>
      <c r="L21" s="154"/>
      <c r="M21" s="151"/>
      <c r="N21" s="163"/>
    </row>
    <row r="22" spans="1:15" s="164" customFormat="1" ht="18.95" customHeight="1">
      <c r="A22" s="165"/>
      <c r="B22" s="169" t="s">
        <v>9</v>
      </c>
      <c r="C22" s="160"/>
      <c r="D22" s="160"/>
      <c r="E22" s="161"/>
      <c r="F22" s="161"/>
      <c r="G22" s="161"/>
      <c r="H22" s="166"/>
      <c r="I22" s="160"/>
      <c r="J22" s="160"/>
      <c r="K22" s="162"/>
      <c r="L22" s="154"/>
      <c r="M22" s="151"/>
      <c r="N22" s="163"/>
    </row>
    <row r="23" spans="1:15" s="164" customFormat="1" ht="18.95" customHeight="1">
      <c r="A23" s="165"/>
      <c r="B23" s="156"/>
      <c r="C23" s="160" t="s">
        <v>10</v>
      </c>
      <c r="D23" s="170"/>
      <c r="E23" s="161"/>
      <c r="F23" s="161"/>
      <c r="G23" s="161"/>
      <c r="H23" s="160"/>
      <c r="I23" s="160"/>
      <c r="J23" s="160"/>
      <c r="K23" s="162" t="s">
        <v>12</v>
      </c>
      <c r="L23" s="154">
        <v>2632788</v>
      </c>
      <c r="M23" s="151"/>
      <c r="N23" s="163"/>
    </row>
    <row r="24" spans="1:15" s="164" customFormat="1" ht="18.95" hidden="1" customHeight="1">
      <c r="A24" s="165"/>
      <c r="B24" s="156"/>
      <c r="C24" s="171" t="s">
        <v>349</v>
      </c>
      <c r="D24" s="170"/>
      <c r="E24" s="161"/>
      <c r="F24" s="161"/>
      <c r="G24" s="161"/>
      <c r="H24" s="160"/>
      <c r="I24" s="160"/>
      <c r="J24" s="160"/>
      <c r="K24" s="162" t="s">
        <v>350</v>
      </c>
      <c r="L24" s="172">
        <v>0</v>
      </c>
      <c r="M24" s="151"/>
      <c r="N24" s="163"/>
    </row>
    <row r="25" spans="1:15" s="164" customFormat="1" ht="18.95" customHeight="1">
      <c r="A25" s="165"/>
      <c r="B25" s="156"/>
      <c r="C25" s="160" t="s">
        <v>276</v>
      </c>
      <c r="D25" s="170"/>
      <c r="E25" s="161"/>
      <c r="F25" s="161"/>
      <c r="G25" s="161"/>
      <c r="H25" s="160"/>
      <c r="I25" s="160"/>
      <c r="J25" s="160"/>
      <c r="K25" s="162"/>
      <c r="L25" s="154">
        <v>26368</v>
      </c>
      <c r="M25" s="151"/>
      <c r="N25" s="163"/>
    </row>
    <row r="26" spans="1:15" s="164" customFormat="1" ht="18.95" customHeight="1">
      <c r="A26" s="165"/>
      <c r="B26" s="156"/>
      <c r="C26" s="160" t="s">
        <v>333</v>
      </c>
      <c r="D26" s="170"/>
      <c r="E26" s="161"/>
      <c r="F26" s="161"/>
      <c r="G26" s="161"/>
      <c r="H26" s="160"/>
      <c r="I26" s="160"/>
      <c r="J26" s="160"/>
      <c r="K26" s="162"/>
      <c r="L26" s="154">
        <v>11212</v>
      </c>
      <c r="M26" s="151"/>
      <c r="N26" s="163"/>
      <c r="O26" s="173"/>
    </row>
    <row r="27" spans="1:15" s="164" customFormat="1" ht="18.95" customHeight="1">
      <c r="A27" s="165"/>
      <c r="B27" s="156"/>
      <c r="C27" s="160" t="s">
        <v>277</v>
      </c>
      <c r="D27" s="160"/>
      <c r="E27" s="161"/>
      <c r="F27" s="161"/>
      <c r="G27" s="161"/>
      <c r="H27" s="160"/>
      <c r="I27" s="160"/>
      <c r="J27" s="160"/>
      <c r="K27" s="162"/>
      <c r="L27" s="154">
        <v>41474</v>
      </c>
      <c r="M27" s="151"/>
      <c r="N27" s="163"/>
    </row>
    <row r="28" spans="1:15" s="164" customFormat="1" ht="18.95" hidden="1" customHeight="1">
      <c r="A28" s="165"/>
      <c r="B28" s="156"/>
      <c r="C28" s="160" t="s">
        <v>401</v>
      </c>
      <c r="D28" s="160"/>
      <c r="E28" s="161"/>
      <c r="F28" s="161"/>
      <c r="G28" s="161"/>
      <c r="H28" s="160"/>
      <c r="I28" s="160"/>
      <c r="J28" s="160"/>
      <c r="K28" s="167"/>
      <c r="L28" s="168">
        <v>0</v>
      </c>
      <c r="M28" s="151"/>
      <c r="N28" s="163"/>
    </row>
    <row r="29" spans="1:15" s="164" customFormat="1" ht="18.95" customHeight="1">
      <c r="A29" s="165"/>
      <c r="B29" s="156"/>
      <c r="C29" s="160" t="s">
        <v>11</v>
      </c>
      <c r="D29" s="160"/>
      <c r="E29" s="161"/>
      <c r="F29" s="161"/>
      <c r="G29" s="161"/>
      <c r="H29" s="160"/>
      <c r="I29" s="160"/>
      <c r="J29" s="160"/>
      <c r="K29" s="535" t="s">
        <v>12</v>
      </c>
      <c r="L29" s="536">
        <v>2553734</v>
      </c>
      <c r="M29" s="151"/>
      <c r="N29" s="163"/>
    </row>
    <row r="30" spans="1:15" s="164" customFormat="1" ht="7.5" customHeight="1" thickBot="1">
      <c r="A30" s="175"/>
      <c r="B30" s="176"/>
      <c r="C30" s="177"/>
      <c r="D30" s="177"/>
      <c r="E30" s="178"/>
      <c r="F30" s="178"/>
      <c r="G30" s="178"/>
      <c r="H30" s="177"/>
      <c r="I30" s="177"/>
      <c r="J30" s="177"/>
      <c r="K30" s="179"/>
      <c r="L30" s="177"/>
      <c r="M30" s="180"/>
      <c r="N30" s="181"/>
      <c r="O30" s="174"/>
    </row>
    <row r="31" spans="1:15" s="164" customFormat="1" ht="7.5" customHeight="1">
      <c r="A31" s="182"/>
      <c r="B31" s="183"/>
      <c r="C31" s="184"/>
      <c r="D31" s="184"/>
      <c r="E31" s="185"/>
      <c r="F31" s="185"/>
      <c r="G31" s="185"/>
      <c r="H31" s="184"/>
      <c r="I31" s="184"/>
      <c r="J31" s="184"/>
      <c r="K31" s="186"/>
      <c r="L31" s="184"/>
      <c r="M31" s="187"/>
      <c r="N31" s="188"/>
      <c r="O31" s="174"/>
    </row>
    <row r="32" spans="1:15" ht="18.95" customHeight="1">
      <c r="A32" s="149"/>
      <c r="B32" s="150" t="s">
        <v>13</v>
      </c>
      <c r="C32" s="145"/>
      <c r="D32" s="145"/>
      <c r="E32" s="145"/>
      <c r="F32" s="145"/>
      <c r="G32" s="145"/>
      <c r="H32" s="145"/>
      <c r="I32" s="145"/>
      <c r="J32" s="145"/>
      <c r="K32" s="146"/>
      <c r="L32" s="151"/>
      <c r="M32" s="151"/>
      <c r="N32" s="152"/>
      <c r="O32" s="174"/>
    </row>
    <row r="33" spans="1:14" ht="18.95" customHeight="1">
      <c r="A33" s="149"/>
      <c r="B33" s="145"/>
      <c r="C33" s="145" t="s">
        <v>278</v>
      </c>
      <c r="D33" s="145"/>
      <c r="E33" s="145"/>
      <c r="F33" s="145"/>
      <c r="G33" s="145"/>
      <c r="H33" s="145"/>
      <c r="I33" s="145"/>
      <c r="J33" s="145"/>
      <c r="K33" s="146"/>
      <c r="L33" s="154">
        <v>1225000</v>
      </c>
      <c r="M33" s="151"/>
      <c r="N33" s="152"/>
    </row>
    <row r="34" spans="1:14" ht="18.95" customHeight="1">
      <c r="A34" s="155"/>
      <c r="B34" s="156"/>
      <c r="C34" s="145" t="s">
        <v>279</v>
      </c>
      <c r="D34" s="145"/>
      <c r="E34" s="145"/>
      <c r="F34" s="157"/>
      <c r="G34" s="157"/>
      <c r="H34" s="157"/>
      <c r="I34" s="157"/>
      <c r="J34" s="157"/>
      <c r="K34" s="189" t="s">
        <v>12</v>
      </c>
      <c r="L34" s="168">
        <v>495141</v>
      </c>
      <c r="M34" s="151"/>
      <c r="N34" s="158"/>
    </row>
    <row r="35" spans="1:14" s="164" customFormat="1" ht="18.95" customHeight="1">
      <c r="A35" s="165"/>
      <c r="B35" s="160"/>
      <c r="C35" s="160" t="s">
        <v>14</v>
      </c>
      <c r="D35" s="160"/>
      <c r="E35" s="161"/>
      <c r="F35" s="161"/>
      <c r="G35" s="161"/>
      <c r="H35" s="166"/>
      <c r="I35" s="160"/>
      <c r="J35" s="160"/>
      <c r="K35" s="162"/>
      <c r="L35" s="154">
        <v>729859</v>
      </c>
      <c r="M35" s="151"/>
      <c r="N35" s="163"/>
    </row>
    <row r="36" spans="1:14" s="164" customFormat="1" ht="18.95" customHeight="1">
      <c r="A36" s="165"/>
      <c r="B36" s="160"/>
      <c r="C36" s="160"/>
      <c r="D36" s="160"/>
      <c r="E36" s="161"/>
      <c r="F36" s="161"/>
      <c r="G36" s="161"/>
      <c r="H36" s="166"/>
      <c r="I36" s="160"/>
      <c r="J36" s="160"/>
      <c r="K36" s="162"/>
      <c r="L36" s="154"/>
      <c r="M36" s="151"/>
      <c r="N36" s="163"/>
    </row>
    <row r="37" spans="1:14" s="164" customFormat="1" ht="18.95" customHeight="1">
      <c r="A37" s="165"/>
      <c r="B37" s="628" t="s">
        <v>397</v>
      </c>
      <c r="C37" s="628"/>
      <c r="D37" s="628"/>
      <c r="E37" s="628"/>
      <c r="F37" s="161"/>
      <c r="G37" s="161"/>
      <c r="H37" s="160"/>
      <c r="I37" s="160"/>
      <c r="J37" s="160"/>
      <c r="K37" s="190" t="s">
        <v>398</v>
      </c>
      <c r="L37" s="481">
        <v>41248</v>
      </c>
      <c r="M37" s="151"/>
      <c r="N37" s="163"/>
    </row>
    <row r="38" spans="1:14" s="164" customFormat="1" ht="18.95" customHeight="1">
      <c r="A38" s="165"/>
      <c r="B38" s="629" t="s">
        <v>233</v>
      </c>
      <c r="C38" s="629"/>
      <c r="D38" s="629"/>
      <c r="E38" s="629"/>
      <c r="F38" s="161"/>
      <c r="G38" s="161"/>
      <c r="H38" s="166"/>
      <c r="I38" s="160"/>
      <c r="J38" s="160"/>
      <c r="K38" s="191"/>
      <c r="L38" s="192">
        <v>7860410</v>
      </c>
      <c r="M38" s="151"/>
      <c r="N38" s="163"/>
    </row>
    <row r="39" spans="1:14" s="164" customFormat="1" ht="18.95" customHeight="1">
      <c r="A39" s="165"/>
      <c r="B39" s="628" t="s">
        <v>234</v>
      </c>
      <c r="C39" s="628"/>
      <c r="D39" s="628"/>
      <c r="E39" s="628"/>
      <c r="F39" s="161"/>
      <c r="G39" s="161"/>
      <c r="H39" s="160"/>
      <c r="I39" s="160"/>
      <c r="J39" s="160"/>
      <c r="K39" s="193"/>
      <c r="L39" s="482">
        <v>7819162</v>
      </c>
      <c r="M39" s="151"/>
      <c r="N39" s="163"/>
    </row>
    <row r="40" spans="1:14" s="164" customFormat="1" ht="20.100000000000001" customHeight="1">
      <c r="A40" s="165"/>
      <c r="B40" s="156"/>
      <c r="C40" s="160"/>
      <c r="D40" s="160"/>
      <c r="E40" s="161"/>
      <c r="F40" s="161"/>
      <c r="G40" s="161"/>
      <c r="H40" s="160"/>
      <c r="I40" s="160"/>
      <c r="J40" s="160"/>
      <c r="K40" s="170"/>
      <c r="L40" s="154"/>
      <c r="M40" s="151"/>
      <c r="N40" s="163"/>
    </row>
    <row r="41" spans="1:14" s="164" customFormat="1" ht="7.5" customHeight="1" thickBot="1">
      <c r="A41" s="175"/>
      <c r="B41" s="176"/>
      <c r="C41" s="177"/>
      <c r="D41" s="177"/>
      <c r="E41" s="178"/>
      <c r="F41" s="178"/>
      <c r="G41" s="178"/>
      <c r="H41" s="177"/>
      <c r="I41" s="177"/>
      <c r="J41" s="177"/>
      <c r="K41" s="179"/>
      <c r="L41" s="177"/>
      <c r="M41" s="180"/>
      <c r="N41" s="181"/>
    </row>
    <row r="42" spans="1:14" ht="48" customHeight="1">
      <c r="A42" s="194"/>
      <c r="B42" s="194"/>
      <c r="C42" s="194"/>
      <c r="D42" s="194"/>
      <c r="E42" s="194"/>
      <c r="F42" s="194"/>
      <c r="G42" s="194"/>
      <c r="H42" s="194"/>
      <c r="I42" s="194"/>
      <c r="J42" s="194"/>
      <c r="K42" s="195"/>
      <c r="L42" s="194"/>
      <c r="M42" s="195"/>
      <c r="N42" s="194"/>
    </row>
    <row r="43" spans="1:14" ht="48" customHeight="1">
      <c r="A43" s="194"/>
      <c r="B43" s="194"/>
      <c r="C43" s="194"/>
      <c r="D43" s="194"/>
      <c r="E43" s="194"/>
      <c r="F43" s="194"/>
      <c r="G43" s="194"/>
      <c r="H43" s="194"/>
      <c r="I43" s="194"/>
      <c r="J43" s="194"/>
      <c r="K43" s="195"/>
      <c r="L43" s="194"/>
      <c r="M43" s="195"/>
      <c r="N43" s="194"/>
    </row>
    <row r="44" spans="1:14" ht="48" customHeight="1">
      <c r="A44" s="194"/>
      <c r="B44" s="194"/>
      <c r="C44" s="194"/>
      <c r="D44" s="194"/>
      <c r="E44" s="194"/>
      <c r="F44" s="194"/>
      <c r="G44" s="194"/>
      <c r="H44" s="194"/>
      <c r="I44" s="194"/>
      <c r="J44" s="194"/>
      <c r="K44" s="195"/>
      <c r="L44" s="194"/>
      <c r="M44" s="195"/>
      <c r="N44" s="194"/>
    </row>
    <row r="45" spans="1:14" ht="48" customHeight="1">
      <c r="A45" s="194"/>
      <c r="B45" s="194"/>
      <c r="C45" s="194"/>
      <c r="D45" s="194"/>
      <c r="E45" s="194"/>
      <c r="F45" s="194"/>
      <c r="G45" s="194"/>
      <c r="H45" s="194"/>
      <c r="I45" s="194"/>
      <c r="J45" s="194"/>
      <c r="K45" s="195"/>
      <c r="L45" s="194"/>
      <c r="M45" s="195"/>
      <c r="N45" s="194"/>
    </row>
    <row r="46" spans="1:14" ht="48" customHeight="1">
      <c r="A46" s="194"/>
      <c r="B46" s="194"/>
      <c r="C46" s="194"/>
      <c r="D46" s="194"/>
      <c r="E46" s="194"/>
      <c r="F46" s="194"/>
      <c r="G46" s="194"/>
      <c r="H46" s="194"/>
      <c r="I46" s="194"/>
      <c r="J46" s="194"/>
      <c r="K46" s="195"/>
      <c r="L46" s="194"/>
      <c r="M46" s="195"/>
      <c r="N46" s="194"/>
    </row>
    <row r="47" spans="1:14" ht="48" customHeight="1">
      <c r="A47" s="194"/>
      <c r="B47" s="194"/>
      <c r="C47" s="194"/>
      <c r="D47" s="194"/>
      <c r="E47" s="194"/>
      <c r="F47" s="194"/>
      <c r="G47" s="194"/>
      <c r="H47" s="194"/>
      <c r="I47" s="194"/>
      <c r="J47" s="194"/>
      <c r="K47" s="195"/>
      <c r="L47" s="194"/>
      <c r="M47" s="195"/>
      <c r="N47" s="194"/>
    </row>
  </sheetData>
  <mergeCells count="5">
    <mergeCell ref="A2:N2"/>
    <mergeCell ref="A3:N3"/>
    <mergeCell ref="B39:E39"/>
    <mergeCell ref="B38:E38"/>
    <mergeCell ref="B37:E37"/>
  </mergeCells>
  <phoneticPr fontId="3"/>
  <printOptions horizontalCentered="1"/>
  <pageMargins left="0.47244094488188981" right="0.39370078740157483" top="0.78740157480314965" bottom="0.19685039370078741" header="0.51181102362204722" footer="0.51181102362204722"/>
  <pageSetup paperSize="9" scale="96" fitToHeight="0" orientation="landscape" blackAndWhite="1" r:id="rId1"/>
  <headerFooter alignWithMargins="0"/>
  <rowBreaks count="1" manualBreakCount="1">
    <brk id="30" max="1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W30"/>
  <sheetViews>
    <sheetView view="pageBreakPreview" zoomScaleNormal="70" zoomScaleSheetLayoutView="100" workbookViewId="0">
      <selection activeCell="R19" sqref="R19"/>
    </sheetView>
  </sheetViews>
  <sheetFormatPr defaultColWidth="9" defaultRowHeight="13.5"/>
  <cols>
    <col min="1" max="31" width="4.625" style="198" customWidth="1"/>
    <col min="32" max="252" width="9" style="198"/>
    <col min="253" max="254" width="8.125" style="198" customWidth="1"/>
    <col min="255" max="255" width="3.375" style="198" customWidth="1"/>
    <col min="256" max="257" width="3.625" style="198" customWidth="1"/>
    <col min="258" max="258" width="3.375" style="198" customWidth="1"/>
    <col min="259" max="260" width="4.25" style="198" customWidth="1"/>
    <col min="261" max="261" width="3.375" style="198" customWidth="1"/>
    <col min="262" max="263" width="4.25" style="198" customWidth="1"/>
    <col min="264" max="264" width="3.375" style="198" customWidth="1"/>
    <col min="265" max="266" width="4.25" style="198" customWidth="1"/>
    <col min="267" max="267" width="3.375" style="198" customWidth="1"/>
    <col min="268" max="269" width="4.25" style="198" customWidth="1"/>
    <col min="270" max="270" width="3.375" style="198" customWidth="1"/>
    <col min="271" max="272" width="4.25" style="198" customWidth="1"/>
    <col min="273" max="273" width="3.375" style="198" customWidth="1"/>
    <col min="274" max="275" width="4.25" style="198" customWidth="1"/>
    <col min="276" max="276" width="3.375" style="198" customWidth="1"/>
    <col min="277" max="278" width="4.25" style="198" customWidth="1"/>
    <col min="279" max="279" width="3.375" style="198" customWidth="1"/>
    <col min="280" max="281" width="4.25" style="198" customWidth="1"/>
    <col min="282" max="282" width="3.375" style="198" customWidth="1"/>
    <col min="283" max="284" width="4.25" style="198" customWidth="1"/>
    <col min="285" max="287" width="3.375" style="198" customWidth="1"/>
    <col min="288" max="508" width="9" style="198"/>
    <col min="509" max="510" width="8.125" style="198" customWidth="1"/>
    <col min="511" max="511" width="3.375" style="198" customWidth="1"/>
    <col min="512" max="513" width="3.625" style="198" customWidth="1"/>
    <col min="514" max="514" width="3.375" style="198" customWidth="1"/>
    <col min="515" max="516" width="4.25" style="198" customWidth="1"/>
    <col min="517" max="517" width="3.375" style="198" customWidth="1"/>
    <col min="518" max="519" width="4.25" style="198" customWidth="1"/>
    <col min="520" max="520" width="3.375" style="198" customWidth="1"/>
    <col min="521" max="522" width="4.25" style="198" customWidth="1"/>
    <col min="523" max="523" width="3.375" style="198" customWidth="1"/>
    <col min="524" max="525" width="4.25" style="198" customWidth="1"/>
    <col min="526" max="526" width="3.375" style="198" customWidth="1"/>
    <col min="527" max="528" width="4.25" style="198" customWidth="1"/>
    <col min="529" max="529" width="3.375" style="198" customWidth="1"/>
    <col min="530" max="531" width="4.25" style="198" customWidth="1"/>
    <col min="532" max="532" width="3.375" style="198" customWidth="1"/>
    <col min="533" max="534" width="4.25" style="198" customWidth="1"/>
    <col min="535" max="535" width="3.375" style="198" customWidth="1"/>
    <col min="536" max="537" width="4.25" style="198" customWidth="1"/>
    <col min="538" max="538" width="3.375" style="198" customWidth="1"/>
    <col min="539" max="540" width="4.25" style="198" customWidth="1"/>
    <col min="541" max="543" width="3.375" style="198" customWidth="1"/>
    <col min="544" max="764" width="9" style="198"/>
    <col min="765" max="766" width="8.125" style="198" customWidth="1"/>
    <col min="767" max="767" width="3.375" style="198" customWidth="1"/>
    <col min="768" max="769" width="3.625" style="198" customWidth="1"/>
    <col min="770" max="770" width="3.375" style="198" customWidth="1"/>
    <col min="771" max="772" width="4.25" style="198" customWidth="1"/>
    <col min="773" max="773" width="3.375" style="198" customWidth="1"/>
    <col min="774" max="775" width="4.25" style="198" customWidth="1"/>
    <col min="776" max="776" width="3.375" style="198" customWidth="1"/>
    <col min="777" max="778" width="4.25" style="198" customWidth="1"/>
    <col min="779" max="779" width="3.375" style="198" customWidth="1"/>
    <col min="780" max="781" width="4.25" style="198" customWidth="1"/>
    <col min="782" max="782" width="3.375" style="198" customWidth="1"/>
    <col min="783" max="784" width="4.25" style="198" customWidth="1"/>
    <col min="785" max="785" width="3.375" style="198" customWidth="1"/>
    <col min="786" max="787" width="4.25" style="198" customWidth="1"/>
    <col min="788" max="788" width="3.375" style="198" customWidth="1"/>
    <col min="789" max="790" width="4.25" style="198" customWidth="1"/>
    <col min="791" max="791" width="3.375" style="198" customWidth="1"/>
    <col min="792" max="793" width="4.25" style="198" customWidth="1"/>
    <col min="794" max="794" width="3.375" style="198" customWidth="1"/>
    <col min="795" max="796" width="4.25" style="198" customWidth="1"/>
    <col min="797" max="799" width="3.375" style="198" customWidth="1"/>
    <col min="800" max="1020" width="9" style="198"/>
    <col min="1021" max="1022" width="8.125" style="198" customWidth="1"/>
    <col min="1023" max="1023" width="3.375" style="198" customWidth="1"/>
    <col min="1024" max="1025" width="3.625" style="198" customWidth="1"/>
    <col min="1026" max="1026" width="3.375" style="198" customWidth="1"/>
    <col min="1027" max="1028" width="4.25" style="198" customWidth="1"/>
    <col min="1029" max="1029" width="3.375" style="198" customWidth="1"/>
    <col min="1030" max="1031" width="4.25" style="198" customWidth="1"/>
    <col min="1032" max="1032" width="3.375" style="198" customWidth="1"/>
    <col min="1033" max="1034" width="4.25" style="198" customWidth="1"/>
    <col min="1035" max="1035" width="3.375" style="198" customWidth="1"/>
    <col min="1036" max="1037" width="4.25" style="198" customWidth="1"/>
    <col min="1038" max="1038" width="3.375" style="198" customWidth="1"/>
    <col min="1039" max="1040" width="4.25" style="198" customWidth="1"/>
    <col min="1041" max="1041" width="3.375" style="198" customWidth="1"/>
    <col min="1042" max="1043" width="4.25" style="198" customWidth="1"/>
    <col min="1044" max="1044" width="3.375" style="198" customWidth="1"/>
    <col min="1045" max="1046" width="4.25" style="198" customWidth="1"/>
    <col min="1047" max="1047" width="3.375" style="198" customWidth="1"/>
    <col min="1048" max="1049" width="4.25" style="198" customWidth="1"/>
    <col min="1050" max="1050" width="3.375" style="198" customWidth="1"/>
    <col min="1051" max="1052" width="4.25" style="198" customWidth="1"/>
    <col min="1053" max="1055" width="3.375" style="198" customWidth="1"/>
    <col min="1056" max="1276" width="9" style="198"/>
    <col min="1277" max="1278" width="8.125" style="198" customWidth="1"/>
    <col min="1279" max="1279" width="3.375" style="198" customWidth="1"/>
    <col min="1280" max="1281" width="3.625" style="198" customWidth="1"/>
    <col min="1282" max="1282" width="3.375" style="198" customWidth="1"/>
    <col min="1283" max="1284" width="4.25" style="198" customWidth="1"/>
    <col min="1285" max="1285" width="3.375" style="198" customWidth="1"/>
    <col min="1286" max="1287" width="4.25" style="198" customWidth="1"/>
    <col min="1288" max="1288" width="3.375" style="198" customWidth="1"/>
    <col min="1289" max="1290" width="4.25" style="198" customWidth="1"/>
    <col min="1291" max="1291" width="3.375" style="198" customWidth="1"/>
    <col min="1292" max="1293" width="4.25" style="198" customWidth="1"/>
    <col min="1294" max="1294" width="3.375" style="198" customWidth="1"/>
    <col min="1295" max="1296" width="4.25" style="198" customWidth="1"/>
    <col min="1297" max="1297" width="3.375" style="198" customWidth="1"/>
    <col min="1298" max="1299" width="4.25" style="198" customWidth="1"/>
    <col min="1300" max="1300" width="3.375" style="198" customWidth="1"/>
    <col min="1301" max="1302" width="4.25" style="198" customWidth="1"/>
    <col min="1303" max="1303" width="3.375" style="198" customWidth="1"/>
    <col min="1304" max="1305" width="4.25" style="198" customWidth="1"/>
    <col min="1306" max="1306" width="3.375" style="198" customWidth="1"/>
    <col min="1307" max="1308" width="4.25" style="198" customWidth="1"/>
    <col min="1309" max="1311" width="3.375" style="198" customWidth="1"/>
    <col min="1312" max="1532" width="9" style="198"/>
    <col min="1533" max="1534" width="8.125" style="198" customWidth="1"/>
    <col min="1535" max="1535" width="3.375" style="198" customWidth="1"/>
    <col min="1536" max="1537" width="3.625" style="198" customWidth="1"/>
    <col min="1538" max="1538" width="3.375" style="198" customWidth="1"/>
    <col min="1539" max="1540" width="4.25" style="198" customWidth="1"/>
    <col min="1541" max="1541" width="3.375" style="198" customWidth="1"/>
    <col min="1542" max="1543" width="4.25" style="198" customWidth="1"/>
    <col min="1544" max="1544" width="3.375" style="198" customWidth="1"/>
    <col min="1545" max="1546" width="4.25" style="198" customWidth="1"/>
    <col min="1547" max="1547" width="3.375" style="198" customWidth="1"/>
    <col min="1548" max="1549" width="4.25" style="198" customWidth="1"/>
    <col min="1550" max="1550" width="3.375" style="198" customWidth="1"/>
    <col min="1551" max="1552" width="4.25" style="198" customWidth="1"/>
    <col min="1553" max="1553" width="3.375" style="198" customWidth="1"/>
    <col min="1554" max="1555" width="4.25" style="198" customWidth="1"/>
    <col min="1556" max="1556" width="3.375" style="198" customWidth="1"/>
    <col min="1557" max="1558" width="4.25" style="198" customWidth="1"/>
    <col min="1559" max="1559" width="3.375" style="198" customWidth="1"/>
    <col min="1560" max="1561" width="4.25" style="198" customWidth="1"/>
    <col min="1562" max="1562" width="3.375" style="198" customWidth="1"/>
    <col min="1563" max="1564" width="4.25" style="198" customWidth="1"/>
    <col min="1565" max="1567" width="3.375" style="198" customWidth="1"/>
    <col min="1568" max="1788" width="9" style="198"/>
    <col min="1789" max="1790" width="8.125" style="198" customWidth="1"/>
    <col min="1791" max="1791" width="3.375" style="198" customWidth="1"/>
    <col min="1792" max="1793" width="3.625" style="198" customWidth="1"/>
    <col min="1794" max="1794" width="3.375" style="198" customWidth="1"/>
    <col min="1795" max="1796" width="4.25" style="198" customWidth="1"/>
    <col min="1797" max="1797" width="3.375" style="198" customWidth="1"/>
    <col min="1798" max="1799" width="4.25" style="198" customWidth="1"/>
    <col min="1800" max="1800" width="3.375" style="198" customWidth="1"/>
    <col min="1801" max="1802" width="4.25" style="198" customWidth="1"/>
    <col min="1803" max="1803" width="3.375" style="198" customWidth="1"/>
    <col min="1804" max="1805" width="4.25" style="198" customWidth="1"/>
    <col min="1806" max="1806" width="3.375" style="198" customWidth="1"/>
    <col min="1807" max="1808" width="4.25" style="198" customWidth="1"/>
    <col min="1809" max="1809" width="3.375" style="198" customWidth="1"/>
    <col min="1810" max="1811" width="4.25" style="198" customWidth="1"/>
    <col min="1812" max="1812" width="3.375" style="198" customWidth="1"/>
    <col min="1813" max="1814" width="4.25" style="198" customWidth="1"/>
    <col min="1815" max="1815" width="3.375" style="198" customWidth="1"/>
    <col min="1816" max="1817" width="4.25" style="198" customWidth="1"/>
    <col min="1818" max="1818" width="3.375" style="198" customWidth="1"/>
    <col min="1819" max="1820" width="4.25" style="198" customWidth="1"/>
    <col min="1821" max="1823" width="3.375" style="198" customWidth="1"/>
    <col min="1824" max="2044" width="9" style="198"/>
    <col min="2045" max="2046" width="8.125" style="198" customWidth="1"/>
    <col min="2047" max="2047" width="3.375" style="198" customWidth="1"/>
    <col min="2048" max="2049" width="3.625" style="198" customWidth="1"/>
    <col min="2050" max="2050" width="3.375" style="198" customWidth="1"/>
    <col min="2051" max="2052" width="4.25" style="198" customWidth="1"/>
    <col min="2053" max="2053" width="3.375" style="198" customWidth="1"/>
    <col min="2054" max="2055" width="4.25" style="198" customWidth="1"/>
    <col min="2056" max="2056" width="3.375" style="198" customWidth="1"/>
    <col min="2057" max="2058" width="4.25" style="198" customWidth="1"/>
    <col min="2059" max="2059" width="3.375" style="198" customWidth="1"/>
    <col min="2060" max="2061" width="4.25" style="198" customWidth="1"/>
    <col min="2062" max="2062" width="3.375" style="198" customWidth="1"/>
    <col min="2063" max="2064" width="4.25" style="198" customWidth="1"/>
    <col min="2065" max="2065" width="3.375" style="198" customWidth="1"/>
    <col min="2066" max="2067" width="4.25" style="198" customWidth="1"/>
    <col min="2068" max="2068" width="3.375" style="198" customWidth="1"/>
    <col min="2069" max="2070" width="4.25" style="198" customWidth="1"/>
    <col min="2071" max="2071" width="3.375" style="198" customWidth="1"/>
    <col min="2072" max="2073" width="4.25" style="198" customWidth="1"/>
    <col min="2074" max="2074" width="3.375" style="198" customWidth="1"/>
    <col min="2075" max="2076" width="4.25" style="198" customWidth="1"/>
    <col min="2077" max="2079" width="3.375" style="198" customWidth="1"/>
    <col min="2080" max="2300" width="9" style="198"/>
    <col min="2301" max="2302" width="8.125" style="198" customWidth="1"/>
    <col min="2303" max="2303" width="3.375" style="198" customWidth="1"/>
    <col min="2304" max="2305" width="3.625" style="198" customWidth="1"/>
    <col min="2306" max="2306" width="3.375" style="198" customWidth="1"/>
    <col min="2307" max="2308" width="4.25" style="198" customWidth="1"/>
    <col min="2309" max="2309" width="3.375" style="198" customWidth="1"/>
    <col min="2310" max="2311" width="4.25" style="198" customWidth="1"/>
    <col min="2312" max="2312" width="3.375" style="198" customWidth="1"/>
    <col min="2313" max="2314" width="4.25" style="198" customWidth="1"/>
    <col min="2315" max="2315" width="3.375" style="198" customWidth="1"/>
    <col min="2316" max="2317" width="4.25" style="198" customWidth="1"/>
    <col min="2318" max="2318" width="3.375" style="198" customWidth="1"/>
    <col min="2319" max="2320" width="4.25" style="198" customWidth="1"/>
    <col min="2321" max="2321" width="3.375" style="198" customWidth="1"/>
    <col min="2322" max="2323" width="4.25" style="198" customWidth="1"/>
    <col min="2324" max="2324" width="3.375" style="198" customWidth="1"/>
    <col min="2325" max="2326" width="4.25" style="198" customWidth="1"/>
    <col min="2327" max="2327" width="3.375" style="198" customWidth="1"/>
    <col min="2328" max="2329" width="4.25" style="198" customWidth="1"/>
    <col min="2330" max="2330" width="3.375" style="198" customWidth="1"/>
    <col min="2331" max="2332" width="4.25" style="198" customWidth="1"/>
    <col min="2333" max="2335" width="3.375" style="198" customWidth="1"/>
    <col min="2336" max="2556" width="9" style="198"/>
    <col min="2557" max="2558" width="8.125" style="198" customWidth="1"/>
    <col min="2559" max="2559" width="3.375" style="198" customWidth="1"/>
    <col min="2560" max="2561" width="3.625" style="198" customWidth="1"/>
    <col min="2562" max="2562" width="3.375" style="198" customWidth="1"/>
    <col min="2563" max="2564" width="4.25" style="198" customWidth="1"/>
    <col min="2565" max="2565" width="3.375" style="198" customWidth="1"/>
    <col min="2566" max="2567" width="4.25" style="198" customWidth="1"/>
    <col min="2568" max="2568" width="3.375" style="198" customWidth="1"/>
    <col min="2569" max="2570" width="4.25" style="198" customWidth="1"/>
    <col min="2571" max="2571" width="3.375" style="198" customWidth="1"/>
    <col min="2572" max="2573" width="4.25" style="198" customWidth="1"/>
    <col min="2574" max="2574" width="3.375" style="198" customWidth="1"/>
    <col min="2575" max="2576" width="4.25" style="198" customWidth="1"/>
    <col min="2577" max="2577" width="3.375" style="198" customWidth="1"/>
    <col min="2578" max="2579" width="4.25" style="198" customWidth="1"/>
    <col min="2580" max="2580" width="3.375" style="198" customWidth="1"/>
    <col min="2581" max="2582" width="4.25" style="198" customWidth="1"/>
    <col min="2583" max="2583" width="3.375" style="198" customWidth="1"/>
    <col min="2584" max="2585" width="4.25" style="198" customWidth="1"/>
    <col min="2586" max="2586" width="3.375" style="198" customWidth="1"/>
    <col min="2587" max="2588" width="4.25" style="198" customWidth="1"/>
    <col min="2589" max="2591" width="3.375" style="198" customWidth="1"/>
    <col min="2592" max="2812" width="9" style="198"/>
    <col min="2813" max="2814" width="8.125" style="198" customWidth="1"/>
    <col min="2815" max="2815" width="3.375" style="198" customWidth="1"/>
    <col min="2816" max="2817" width="3.625" style="198" customWidth="1"/>
    <col min="2818" max="2818" width="3.375" style="198" customWidth="1"/>
    <col min="2819" max="2820" width="4.25" style="198" customWidth="1"/>
    <col min="2821" max="2821" width="3.375" style="198" customWidth="1"/>
    <col min="2822" max="2823" width="4.25" style="198" customWidth="1"/>
    <col min="2824" max="2824" width="3.375" style="198" customWidth="1"/>
    <col min="2825" max="2826" width="4.25" style="198" customWidth="1"/>
    <col min="2827" max="2827" width="3.375" style="198" customWidth="1"/>
    <col min="2828" max="2829" width="4.25" style="198" customWidth="1"/>
    <col min="2830" max="2830" width="3.375" style="198" customWidth="1"/>
    <col min="2831" max="2832" width="4.25" style="198" customWidth="1"/>
    <col min="2833" max="2833" width="3.375" style="198" customWidth="1"/>
    <col min="2834" max="2835" width="4.25" style="198" customWidth="1"/>
    <col min="2836" max="2836" width="3.375" style="198" customWidth="1"/>
    <col min="2837" max="2838" width="4.25" style="198" customWidth="1"/>
    <col min="2839" max="2839" width="3.375" style="198" customWidth="1"/>
    <col min="2840" max="2841" width="4.25" style="198" customWidth="1"/>
    <col min="2842" max="2842" width="3.375" style="198" customWidth="1"/>
    <col min="2843" max="2844" width="4.25" style="198" customWidth="1"/>
    <col min="2845" max="2847" width="3.375" style="198" customWidth="1"/>
    <col min="2848" max="3068" width="9" style="198"/>
    <col min="3069" max="3070" width="8.125" style="198" customWidth="1"/>
    <col min="3071" max="3071" width="3.375" style="198" customWidth="1"/>
    <col min="3072" max="3073" width="3.625" style="198" customWidth="1"/>
    <col min="3074" max="3074" width="3.375" style="198" customWidth="1"/>
    <col min="3075" max="3076" width="4.25" style="198" customWidth="1"/>
    <col min="3077" max="3077" width="3.375" style="198" customWidth="1"/>
    <col min="3078" max="3079" width="4.25" style="198" customWidth="1"/>
    <col min="3080" max="3080" width="3.375" style="198" customWidth="1"/>
    <col min="3081" max="3082" width="4.25" style="198" customWidth="1"/>
    <col min="3083" max="3083" width="3.375" style="198" customWidth="1"/>
    <col min="3084" max="3085" width="4.25" style="198" customWidth="1"/>
    <col min="3086" max="3086" width="3.375" style="198" customWidth="1"/>
    <col min="3087" max="3088" width="4.25" style="198" customWidth="1"/>
    <col min="3089" max="3089" width="3.375" style="198" customWidth="1"/>
    <col min="3090" max="3091" width="4.25" style="198" customWidth="1"/>
    <col min="3092" max="3092" width="3.375" style="198" customWidth="1"/>
    <col min="3093" max="3094" width="4.25" style="198" customWidth="1"/>
    <col min="3095" max="3095" width="3.375" style="198" customWidth="1"/>
    <col min="3096" max="3097" width="4.25" style="198" customWidth="1"/>
    <col min="3098" max="3098" width="3.375" style="198" customWidth="1"/>
    <col min="3099" max="3100" width="4.25" style="198" customWidth="1"/>
    <col min="3101" max="3103" width="3.375" style="198" customWidth="1"/>
    <col min="3104" max="3324" width="9" style="198"/>
    <col min="3325" max="3326" width="8.125" style="198" customWidth="1"/>
    <col min="3327" max="3327" width="3.375" style="198" customWidth="1"/>
    <col min="3328" max="3329" width="3.625" style="198" customWidth="1"/>
    <col min="3330" max="3330" width="3.375" style="198" customWidth="1"/>
    <col min="3331" max="3332" width="4.25" style="198" customWidth="1"/>
    <col min="3333" max="3333" width="3.375" style="198" customWidth="1"/>
    <col min="3334" max="3335" width="4.25" style="198" customWidth="1"/>
    <col min="3336" max="3336" width="3.375" style="198" customWidth="1"/>
    <col min="3337" max="3338" width="4.25" style="198" customWidth="1"/>
    <col min="3339" max="3339" width="3.375" style="198" customWidth="1"/>
    <col min="3340" max="3341" width="4.25" style="198" customWidth="1"/>
    <col min="3342" max="3342" width="3.375" style="198" customWidth="1"/>
    <col min="3343" max="3344" width="4.25" style="198" customWidth="1"/>
    <col min="3345" max="3345" width="3.375" style="198" customWidth="1"/>
    <col min="3346" max="3347" width="4.25" style="198" customWidth="1"/>
    <col min="3348" max="3348" width="3.375" style="198" customWidth="1"/>
    <col min="3349" max="3350" width="4.25" style="198" customWidth="1"/>
    <col min="3351" max="3351" width="3.375" style="198" customWidth="1"/>
    <col min="3352" max="3353" width="4.25" style="198" customWidth="1"/>
    <col min="3354" max="3354" width="3.375" style="198" customWidth="1"/>
    <col min="3355" max="3356" width="4.25" style="198" customWidth="1"/>
    <col min="3357" max="3359" width="3.375" style="198" customWidth="1"/>
    <col min="3360" max="3580" width="9" style="198"/>
    <col min="3581" max="3582" width="8.125" style="198" customWidth="1"/>
    <col min="3583" max="3583" width="3.375" style="198" customWidth="1"/>
    <col min="3584" max="3585" width="3.625" style="198" customWidth="1"/>
    <col min="3586" max="3586" width="3.375" style="198" customWidth="1"/>
    <col min="3587" max="3588" width="4.25" style="198" customWidth="1"/>
    <col min="3589" max="3589" width="3.375" style="198" customWidth="1"/>
    <col min="3590" max="3591" width="4.25" style="198" customWidth="1"/>
    <col min="3592" max="3592" width="3.375" style="198" customWidth="1"/>
    <col min="3593" max="3594" width="4.25" style="198" customWidth="1"/>
    <col min="3595" max="3595" width="3.375" style="198" customWidth="1"/>
    <col min="3596" max="3597" width="4.25" style="198" customWidth="1"/>
    <col min="3598" max="3598" width="3.375" style="198" customWidth="1"/>
    <col min="3599" max="3600" width="4.25" style="198" customWidth="1"/>
    <col min="3601" max="3601" width="3.375" style="198" customWidth="1"/>
    <col min="3602" max="3603" width="4.25" style="198" customWidth="1"/>
    <col min="3604" max="3604" width="3.375" style="198" customWidth="1"/>
    <col min="3605" max="3606" width="4.25" style="198" customWidth="1"/>
    <col min="3607" max="3607" width="3.375" style="198" customWidth="1"/>
    <col min="3608" max="3609" width="4.25" style="198" customWidth="1"/>
    <col min="3610" max="3610" width="3.375" style="198" customWidth="1"/>
    <col min="3611" max="3612" width="4.25" style="198" customWidth="1"/>
    <col min="3613" max="3615" width="3.375" style="198" customWidth="1"/>
    <col min="3616" max="3836" width="9" style="198"/>
    <col min="3837" max="3838" width="8.125" style="198" customWidth="1"/>
    <col min="3839" max="3839" width="3.375" style="198" customWidth="1"/>
    <col min="3840" max="3841" width="3.625" style="198" customWidth="1"/>
    <col min="3842" max="3842" width="3.375" style="198" customWidth="1"/>
    <col min="3843" max="3844" width="4.25" style="198" customWidth="1"/>
    <col min="3845" max="3845" width="3.375" style="198" customWidth="1"/>
    <col min="3846" max="3847" width="4.25" style="198" customWidth="1"/>
    <col min="3848" max="3848" width="3.375" style="198" customWidth="1"/>
    <col min="3849" max="3850" width="4.25" style="198" customWidth="1"/>
    <col min="3851" max="3851" width="3.375" style="198" customWidth="1"/>
    <col min="3852" max="3853" width="4.25" style="198" customWidth="1"/>
    <col min="3854" max="3854" width="3.375" style="198" customWidth="1"/>
    <col min="3855" max="3856" width="4.25" style="198" customWidth="1"/>
    <col min="3857" max="3857" width="3.375" style="198" customWidth="1"/>
    <col min="3858" max="3859" width="4.25" style="198" customWidth="1"/>
    <col min="3860" max="3860" width="3.375" style="198" customWidth="1"/>
    <col min="3861" max="3862" width="4.25" style="198" customWidth="1"/>
    <col min="3863" max="3863" width="3.375" style="198" customWidth="1"/>
    <col min="3864" max="3865" width="4.25" style="198" customWidth="1"/>
    <col min="3866" max="3866" width="3.375" style="198" customWidth="1"/>
    <col min="3867" max="3868" width="4.25" style="198" customWidth="1"/>
    <col min="3869" max="3871" width="3.375" style="198" customWidth="1"/>
    <col min="3872" max="4092" width="9" style="198"/>
    <col min="4093" max="4094" width="8.125" style="198" customWidth="1"/>
    <col min="4095" max="4095" width="3.375" style="198" customWidth="1"/>
    <col min="4096" max="4097" width="3.625" style="198" customWidth="1"/>
    <col min="4098" max="4098" width="3.375" style="198" customWidth="1"/>
    <col min="4099" max="4100" width="4.25" style="198" customWidth="1"/>
    <col min="4101" max="4101" width="3.375" style="198" customWidth="1"/>
    <col min="4102" max="4103" width="4.25" style="198" customWidth="1"/>
    <col min="4104" max="4104" width="3.375" style="198" customWidth="1"/>
    <col min="4105" max="4106" width="4.25" style="198" customWidth="1"/>
    <col min="4107" max="4107" width="3.375" style="198" customWidth="1"/>
    <col min="4108" max="4109" width="4.25" style="198" customWidth="1"/>
    <col min="4110" max="4110" width="3.375" style="198" customWidth="1"/>
    <col min="4111" max="4112" width="4.25" style="198" customWidth="1"/>
    <col min="4113" max="4113" width="3.375" style="198" customWidth="1"/>
    <col min="4114" max="4115" width="4.25" style="198" customWidth="1"/>
    <col min="4116" max="4116" width="3.375" style="198" customWidth="1"/>
    <col min="4117" max="4118" width="4.25" style="198" customWidth="1"/>
    <col min="4119" max="4119" width="3.375" style="198" customWidth="1"/>
    <col min="4120" max="4121" width="4.25" style="198" customWidth="1"/>
    <col min="4122" max="4122" width="3.375" style="198" customWidth="1"/>
    <col min="4123" max="4124" width="4.25" style="198" customWidth="1"/>
    <col min="4125" max="4127" width="3.375" style="198" customWidth="1"/>
    <col min="4128" max="4348" width="9" style="198"/>
    <col min="4349" max="4350" width="8.125" style="198" customWidth="1"/>
    <col min="4351" max="4351" width="3.375" style="198" customWidth="1"/>
    <col min="4352" max="4353" width="3.625" style="198" customWidth="1"/>
    <col min="4354" max="4354" width="3.375" style="198" customWidth="1"/>
    <col min="4355" max="4356" width="4.25" style="198" customWidth="1"/>
    <col min="4357" max="4357" width="3.375" style="198" customWidth="1"/>
    <col min="4358" max="4359" width="4.25" style="198" customWidth="1"/>
    <col min="4360" max="4360" width="3.375" style="198" customWidth="1"/>
    <col min="4361" max="4362" width="4.25" style="198" customWidth="1"/>
    <col min="4363" max="4363" width="3.375" style="198" customWidth="1"/>
    <col min="4364" max="4365" width="4.25" style="198" customWidth="1"/>
    <col min="4366" max="4366" width="3.375" style="198" customWidth="1"/>
    <col min="4367" max="4368" width="4.25" style="198" customWidth="1"/>
    <col min="4369" max="4369" width="3.375" style="198" customWidth="1"/>
    <col min="4370" max="4371" width="4.25" style="198" customWidth="1"/>
    <col min="4372" max="4372" width="3.375" style="198" customWidth="1"/>
    <col min="4373" max="4374" width="4.25" style="198" customWidth="1"/>
    <col min="4375" max="4375" width="3.375" style="198" customWidth="1"/>
    <col min="4376" max="4377" width="4.25" style="198" customWidth="1"/>
    <col min="4378" max="4378" width="3.375" style="198" customWidth="1"/>
    <col min="4379" max="4380" width="4.25" style="198" customWidth="1"/>
    <col min="4381" max="4383" width="3.375" style="198" customWidth="1"/>
    <col min="4384" max="4604" width="9" style="198"/>
    <col min="4605" max="4606" width="8.125" style="198" customWidth="1"/>
    <col min="4607" max="4607" width="3.375" style="198" customWidth="1"/>
    <col min="4608" max="4609" width="3.625" style="198" customWidth="1"/>
    <col min="4610" max="4610" width="3.375" style="198" customWidth="1"/>
    <col min="4611" max="4612" width="4.25" style="198" customWidth="1"/>
    <col min="4613" max="4613" width="3.375" style="198" customWidth="1"/>
    <col min="4614" max="4615" width="4.25" style="198" customWidth="1"/>
    <col min="4616" max="4616" width="3.375" style="198" customWidth="1"/>
    <col min="4617" max="4618" width="4.25" style="198" customWidth="1"/>
    <col min="4619" max="4619" width="3.375" style="198" customWidth="1"/>
    <col min="4620" max="4621" width="4.25" style="198" customWidth="1"/>
    <col min="4622" max="4622" width="3.375" style="198" customWidth="1"/>
    <col min="4623" max="4624" width="4.25" style="198" customWidth="1"/>
    <col min="4625" max="4625" width="3.375" style="198" customWidth="1"/>
    <col min="4626" max="4627" width="4.25" style="198" customWidth="1"/>
    <col min="4628" max="4628" width="3.375" style="198" customWidth="1"/>
    <col min="4629" max="4630" width="4.25" style="198" customWidth="1"/>
    <col min="4631" max="4631" width="3.375" style="198" customWidth="1"/>
    <col min="4632" max="4633" width="4.25" style="198" customWidth="1"/>
    <col min="4634" max="4634" width="3.375" style="198" customWidth="1"/>
    <col min="4635" max="4636" width="4.25" style="198" customWidth="1"/>
    <col min="4637" max="4639" width="3.375" style="198" customWidth="1"/>
    <col min="4640" max="4860" width="9" style="198"/>
    <col min="4861" max="4862" width="8.125" style="198" customWidth="1"/>
    <col min="4863" max="4863" width="3.375" style="198" customWidth="1"/>
    <col min="4864" max="4865" width="3.625" style="198" customWidth="1"/>
    <col min="4866" max="4866" width="3.375" style="198" customWidth="1"/>
    <col min="4867" max="4868" width="4.25" style="198" customWidth="1"/>
    <col min="4869" max="4869" width="3.375" style="198" customWidth="1"/>
    <col min="4870" max="4871" width="4.25" style="198" customWidth="1"/>
    <col min="4872" max="4872" width="3.375" style="198" customWidth="1"/>
    <col min="4873" max="4874" width="4.25" style="198" customWidth="1"/>
    <col min="4875" max="4875" width="3.375" style="198" customWidth="1"/>
    <col min="4876" max="4877" width="4.25" style="198" customWidth="1"/>
    <col min="4878" max="4878" width="3.375" style="198" customWidth="1"/>
    <col min="4879" max="4880" width="4.25" style="198" customWidth="1"/>
    <col min="4881" max="4881" width="3.375" style="198" customWidth="1"/>
    <col min="4882" max="4883" width="4.25" style="198" customWidth="1"/>
    <col min="4884" max="4884" width="3.375" style="198" customWidth="1"/>
    <col min="4885" max="4886" width="4.25" style="198" customWidth="1"/>
    <col min="4887" max="4887" width="3.375" style="198" customWidth="1"/>
    <col min="4888" max="4889" width="4.25" style="198" customWidth="1"/>
    <col min="4890" max="4890" width="3.375" style="198" customWidth="1"/>
    <col min="4891" max="4892" width="4.25" style="198" customWidth="1"/>
    <col min="4893" max="4895" width="3.375" style="198" customWidth="1"/>
    <col min="4896" max="5116" width="9" style="198"/>
    <col min="5117" max="5118" width="8.125" style="198" customWidth="1"/>
    <col min="5119" max="5119" width="3.375" style="198" customWidth="1"/>
    <col min="5120" max="5121" width="3.625" style="198" customWidth="1"/>
    <col min="5122" max="5122" width="3.375" style="198" customWidth="1"/>
    <col min="5123" max="5124" width="4.25" style="198" customWidth="1"/>
    <col min="5125" max="5125" width="3.375" style="198" customWidth="1"/>
    <col min="5126" max="5127" width="4.25" style="198" customWidth="1"/>
    <col min="5128" max="5128" width="3.375" style="198" customWidth="1"/>
    <col min="5129" max="5130" width="4.25" style="198" customWidth="1"/>
    <col min="5131" max="5131" width="3.375" style="198" customWidth="1"/>
    <col min="5132" max="5133" width="4.25" style="198" customWidth="1"/>
    <col min="5134" max="5134" width="3.375" style="198" customWidth="1"/>
    <col min="5135" max="5136" width="4.25" style="198" customWidth="1"/>
    <col min="5137" max="5137" width="3.375" style="198" customWidth="1"/>
    <col min="5138" max="5139" width="4.25" style="198" customWidth="1"/>
    <col min="5140" max="5140" width="3.375" style="198" customWidth="1"/>
    <col min="5141" max="5142" width="4.25" style="198" customWidth="1"/>
    <col min="5143" max="5143" width="3.375" style="198" customWidth="1"/>
    <col min="5144" max="5145" width="4.25" style="198" customWidth="1"/>
    <col min="5146" max="5146" width="3.375" style="198" customWidth="1"/>
    <col min="5147" max="5148" width="4.25" style="198" customWidth="1"/>
    <col min="5149" max="5151" width="3.375" style="198" customWidth="1"/>
    <col min="5152" max="5372" width="9" style="198"/>
    <col min="5373" max="5374" width="8.125" style="198" customWidth="1"/>
    <col min="5375" max="5375" width="3.375" style="198" customWidth="1"/>
    <col min="5376" max="5377" width="3.625" style="198" customWidth="1"/>
    <col min="5378" max="5378" width="3.375" style="198" customWidth="1"/>
    <col min="5379" max="5380" width="4.25" style="198" customWidth="1"/>
    <col min="5381" max="5381" width="3.375" style="198" customWidth="1"/>
    <col min="5382" max="5383" width="4.25" style="198" customWidth="1"/>
    <col min="5384" max="5384" width="3.375" style="198" customWidth="1"/>
    <col min="5385" max="5386" width="4.25" style="198" customWidth="1"/>
    <col min="5387" max="5387" width="3.375" style="198" customWidth="1"/>
    <col min="5388" max="5389" width="4.25" style="198" customWidth="1"/>
    <col min="5390" max="5390" width="3.375" style="198" customWidth="1"/>
    <col min="5391" max="5392" width="4.25" style="198" customWidth="1"/>
    <col min="5393" max="5393" width="3.375" style="198" customWidth="1"/>
    <col min="5394" max="5395" width="4.25" style="198" customWidth="1"/>
    <col min="5396" max="5396" width="3.375" style="198" customWidth="1"/>
    <col min="5397" max="5398" width="4.25" style="198" customWidth="1"/>
    <col min="5399" max="5399" width="3.375" style="198" customWidth="1"/>
    <col min="5400" max="5401" width="4.25" style="198" customWidth="1"/>
    <col min="5402" max="5402" width="3.375" style="198" customWidth="1"/>
    <col min="5403" max="5404" width="4.25" style="198" customWidth="1"/>
    <col min="5405" max="5407" width="3.375" style="198" customWidth="1"/>
    <col min="5408" max="5628" width="9" style="198"/>
    <col min="5629" max="5630" width="8.125" style="198" customWidth="1"/>
    <col min="5631" max="5631" width="3.375" style="198" customWidth="1"/>
    <col min="5632" max="5633" width="3.625" style="198" customWidth="1"/>
    <col min="5634" max="5634" width="3.375" style="198" customWidth="1"/>
    <col min="5635" max="5636" width="4.25" style="198" customWidth="1"/>
    <col min="5637" max="5637" width="3.375" style="198" customWidth="1"/>
    <col min="5638" max="5639" width="4.25" style="198" customWidth="1"/>
    <col min="5640" max="5640" width="3.375" style="198" customWidth="1"/>
    <col min="5641" max="5642" width="4.25" style="198" customWidth="1"/>
    <col min="5643" max="5643" width="3.375" style="198" customWidth="1"/>
    <col min="5644" max="5645" width="4.25" style="198" customWidth="1"/>
    <col min="5646" max="5646" width="3.375" style="198" customWidth="1"/>
    <col min="5647" max="5648" width="4.25" style="198" customWidth="1"/>
    <col min="5649" max="5649" width="3.375" style="198" customWidth="1"/>
    <col min="5650" max="5651" width="4.25" style="198" customWidth="1"/>
    <col min="5652" max="5652" width="3.375" style="198" customWidth="1"/>
    <col min="5653" max="5654" width="4.25" style="198" customWidth="1"/>
    <col min="5655" max="5655" width="3.375" style="198" customWidth="1"/>
    <col min="5656" max="5657" width="4.25" style="198" customWidth="1"/>
    <col min="5658" max="5658" width="3.375" style="198" customWidth="1"/>
    <col min="5659" max="5660" width="4.25" style="198" customWidth="1"/>
    <col min="5661" max="5663" width="3.375" style="198" customWidth="1"/>
    <col min="5664" max="5884" width="9" style="198"/>
    <col min="5885" max="5886" width="8.125" style="198" customWidth="1"/>
    <col min="5887" max="5887" width="3.375" style="198" customWidth="1"/>
    <col min="5888" max="5889" width="3.625" style="198" customWidth="1"/>
    <col min="5890" max="5890" width="3.375" style="198" customWidth="1"/>
    <col min="5891" max="5892" width="4.25" style="198" customWidth="1"/>
    <col min="5893" max="5893" width="3.375" style="198" customWidth="1"/>
    <col min="5894" max="5895" width="4.25" style="198" customWidth="1"/>
    <col min="5896" max="5896" width="3.375" style="198" customWidth="1"/>
    <col min="5897" max="5898" width="4.25" style="198" customWidth="1"/>
    <col min="5899" max="5899" width="3.375" style="198" customWidth="1"/>
    <col min="5900" max="5901" width="4.25" style="198" customWidth="1"/>
    <col min="5902" max="5902" width="3.375" style="198" customWidth="1"/>
    <col min="5903" max="5904" width="4.25" style="198" customWidth="1"/>
    <col min="5905" max="5905" width="3.375" style="198" customWidth="1"/>
    <col min="5906" max="5907" width="4.25" style="198" customWidth="1"/>
    <col min="5908" max="5908" width="3.375" style="198" customWidth="1"/>
    <col min="5909" max="5910" width="4.25" style="198" customWidth="1"/>
    <col min="5911" max="5911" width="3.375" style="198" customWidth="1"/>
    <col min="5912" max="5913" width="4.25" style="198" customWidth="1"/>
    <col min="5914" max="5914" width="3.375" style="198" customWidth="1"/>
    <col min="5915" max="5916" width="4.25" style="198" customWidth="1"/>
    <col min="5917" max="5919" width="3.375" style="198" customWidth="1"/>
    <col min="5920" max="6140" width="9" style="198"/>
    <col min="6141" max="6142" width="8.125" style="198" customWidth="1"/>
    <col min="6143" max="6143" width="3.375" style="198" customWidth="1"/>
    <col min="6144" max="6145" width="3.625" style="198" customWidth="1"/>
    <col min="6146" max="6146" width="3.375" style="198" customWidth="1"/>
    <col min="6147" max="6148" width="4.25" style="198" customWidth="1"/>
    <col min="6149" max="6149" width="3.375" style="198" customWidth="1"/>
    <col min="6150" max="6151" width="4.25" style="198" customWidth="1"/>
    <col min="6152" max="6152" width="3.375" style="198" customWidth="1"/>
    <col min="6153" max="6154" width="4.25" style="198" customWidth="1"/>
    <col min="6155" max="6155" width="3.375" style="198" customWidth="1"/>
    <col min="6156" max="6157" width="4.25" style="198" customWidth="1"/>
    <col min="6158" max="6158" width="3.375" style="198" customWidth="1"/>
    <col min="6159" max="6160" width="4.25" style="198" customWidth="1"/>
    <col min="6161" max="6161" width="3.375" style="198" customWidth="1"/>
    <col min="6162" max="6163" width="4.25" style="198" customWidth="1"/>
    <col min="6164" max="6164" width="3.375" style="198" customWidth="1"/>
    <col min="6165" max="6166" width="4.25" style="198" customWidth="1"/>
    <col min="6167" max="6167" width="3.375" style="198" customWidth="1"/>
    <col min="6168" max="6169" width="4.25" style="198" customWidth="1"/>
    <col min="6170" max="6170" width="3.375" style="198" customWidth="1"/>
    <col min="6171" max="6172" width="4.25" style="198" customWidth="1"/>
    <col min="6173" max="6175" width="3.375" style="198" customWidth="1"/>
    <col min="6176" max="6396" width="9" style="198"/>
    <col min="6397" max="6398" width="8.125" style="198" customWidth="1"/>
    <col min="6399" max="6399" width="3.375" style="198" customWidth="1"/>
    <col min="6400" max="6401" width="3.625" style="198" customWidth="1"/>
    <col min="6402" max="6402" width="3.375" style="198" customWidth="1"/>
    <col min="6403" max="6404" width="4.25" style="198" customWidth="1"/>
    <col min="6405" max="6405" width="3.375" style="198" customWidth="1"/>
    <col min="6406" max="6407" width="4.25" style="198" customWidth="1"/>
    <col min="6408" max="6408" width="3.375" style="198" customWidth="1"/>
    <col min="6409" max="6410" width="4.25" style="198" customWidth="1"/>
    <col min="6411" max="6411" width="3.375" style="198" customWidth="1"/>
    <col min="6412" max="6413" width="4.25" style="198" customWidth="1"/>
    <col min="6414" max="6414" width="3.375" style="198" customWidth="1"/>
    <col min="6415" max="6416" width="4.25" style="198" customWidth="1"/>
    <col min="6417" max="6417" width="3.375" style="198" customWidth="1"/>
    <col min="6418" max="6419" width="4.25" style="198" customWidth="1"/>
    <col min="6420" max="6420" width="3.375" style="198" customWidth="1"/>
    <col min="6421" max="6422" width="4.25" style="198" customWidth="1"/>
    <col min="6423" max="6423" width="3.375" style="198" customWidth="1"/>
    <col min="6424" max="6425" width="4.25" style="198" customWidth="1"/>
    <col min="6426" max="6426" width="3.375" style="198" customWidth="1"/>
    <col min="6427" max="6428" width="4.25" style="198" customWidth="1"/>
    <col min="6429" max="6431" width="3.375" style="198" customWidth="1"/>
    <col min="6432" max="6652" width="9" style="198"/>
    <col min="6653" max="6654" width="8.125" style="198" customWidth="1"/>
    <col min="6655" max="6655" width="3.375" style="198" customWidth="1"/>
    <col min="6656" max="6657" width="3.625" style="198" customWidth="1"/>
    <col min="6658" max="6658" width="3.375" style="198" customWidth="1"/>
    <col min="6659" max="6660" width="4.25" style="198" customWidth="1"/>
    <col min="6661" max="6661" width="3.375" style="198" customWidth="1"/>
    <col min="6662" max="6663" width="4.25" style="198" customWidth="1"/>
    <col min="6664" max="6664" width="3.375" style="198" customWidth="1"/>
    <col min="6665" max="6666" width="4.25" style="198" customWidth="1"/>
    <col min="6667" max="6667" width="3.375" style="198" customWidth="1"/>
    <col min="6668" max="6669" width="4.25" style="198" customWidth="1"/>
    <col min="6670" max="6670" width="3.375" style="198" customWidth="1"/>
    <col min="6671" max="6672" width="4.25" style="198" customWidth="1"/>
    <col min="6673" max="6673" width="3.375" style="198" customWidth="1"/>
    <col min="6674" max="6675" width="4.25" style="198" customWidth="1"/>
    <col min="6676" max="6676" width="3.375" style="198" customWidth="1"/>
    <col min="6677" max="6678" width="4.25" style="198" customWidth="1"/>
    <col min="6679" max="6679" width="3.375" style="198" customWidth="1"/>
    <col min="6680" max="6681" width="4.25" style="198" customWidth="1"/>
    <col min="6682" max="6682" width="3.375" style="198" customWidth="1"/>
    <col min="6683" max="6684" width="4.25" style="198" customWidth="1"/>
    <col min="6685" max="6687" width="3.375" style="198" customWidth="1"/>
    <col min="6688" max="6908" width="9" style="198"/>
    <col min="6909" max="6910" width="8.125" style="198" customWidth="1"/>
    <col min="6911" max="6911" width="3.375" style="198" customWidth="1"/>
    <col min="6912" max="6913" width="3.625" style="198" customWidth="1"/>
    <col min="6914" max="6914" width="3.375" style="198" customWidth="1"/>
    <col min="6915" max="6916" width="4.25" style="198" customWidth="1"/>
    <col min="6917" max="6917" width="3.375" style="198" customWidth="1"/>
    <col min="6918" max="6919" width="4.25" style="198" customWidth="1"/>
    <col min="6920" max="6920" width="3.375" style="198" customWidth="1"/>
    <col min="6921" max="6922" width="4.25" style="198" customWidth="1"/>
    <col min="6923" max="6923" width="3.375" style="198" customWidth="1"/>
    <col min="6924" max="6925" width="4.25" style="198" customWidth="1"/>
    <col min="6926" max="6926" width="3.375" style="198" customWidth="1"/>
    <col min="6927" max="6928" width="4.25" style="198" customWidth="1"/>
    <col min="6929" max="6929" width="3.375" style="198" customWidth="1"/>
    <col min="6930" max="6931" width="4.25" style="198" customWidth="1"/>
    <col min="6932" max="6932" width="3.375" style="198" customWidth="1"/>
    <col min="6933" max="6934" width="4.25" style="198" customWidth="1"/>
    <col min="6935" max="6935" width="3.375" style="198" customWidth="1"/>
    <col min="6936" max="6937" width="4.25" style="198" customWidth="1"/>
    <col min="6938" max="6938" width="3.375" style="198" customWidth="1"/>
    <col min="6939" max="6940" width="4.25" style="198" customWidth="1"/>
    <col min="6941" max="6943" width="3.375" style="198" customWidth="1"/>
    <col min="6944" max="7164" width="9" style="198"/>
    <col min="7165" max="7166" width="8.125" style="198" customWidth="1"/>
    <col min="7167" max="7167" width="3.375" style="198" customWidth="1"/>
    <col min="7168" max="7169" width="3.625" style="198" customWidth="1"/>
    <col min="7170" max="7170" width="3.375" style="198" customWidth="1"/>
    <col min="7171" max="7172" width="4.25" style="198" customWidth="1"/>
    <col min="7173" max="7173" width="3.375" style="198" customWidth="1"/>
    <col min="7174" max="7175" width="4.25" style="198" customWidth="1"/>
    <col min="7176" max="7176" width="3.375" style="198" customWidth="1"/>
    <col min="7177" max="7178" width="4.25" style="198" customWidth="1"/>
    <col min="7179" max="7179" width="3.375" style="198" customWidth="1"/>
    <col min="7180" max="7181" width="4.25" style="198" customWidth="1"/>
    <col min="7182" max="7182" width="3.375" style="198" customWidth="1"/>
    <col min="7183" max="7184" width="4.25" style="198" customWidth="1"/>
    <col min="7185" max="7185" width="3.375" style="198" customWidth="1"/>
    <col min="7186" max="7187" width="4.25" style="198" customWidth="1"/>
    <col min="7188" max="7188" width="3.375" style="198" customWidth="1"/>
    <col min="7189" max="7190" width="4.25" style="198" customWidth="1"/>
    <col min="7191" max="7191" width="3.375" style="198" customWidth="1"/>
    <col min="7192" max="7193" width="4.25" style="198" customWidth="1"/>
    <col min="7194" max="7194" width="3.375" style="198" customWidth="1"/>
    <col min="7195" max="7196" width="4.25" style="198" customWidth="1"/>
    <col min="7197" max="7199" width="3.375" style="198" customWidth="1"/>
    <col min="7200" max="7420" width="9" style="198"/>
    <col min="7421" max="7422" width="8.125" style="198" customWidth="1"/>
    <col min="7423" max="7423" width="3.375" style="198" customWidth="1"/>
    <col min="7424" max="7425" width="3.625" style="198" customWidth="1"/>
    <col min="7426" max="7426" width="3.375" style="198" customWidth="1"/>
    <col min="7427" max="7428" width="4.25" style="198" customWidth="1"/>
    <col min="7429" max="7429" width="3.375" style="198" customWidth="1"/>
    <col min="7430" max="7431" width="4.25" style="198" customWidth="1"/>
    <col min="7432" max="7432" width="3.375" style="198" customWidth="1"/>
    <col min="7433" max="7434" width="4.25" style="198" customWidth="1"/>
    <col min="7435" max="7435" width="3.375" style="198" customWidth="1"/>
    <col min="7436" max="7437" width="4.25" style="198" customWidth="1"/>
    <col min="7438" max="7438" width="3.375" style="198" customWidth="1"/>
    <col min="7439" max="7440" width="4.25" style="198" customWidth="1"/>
    <col min="7441" max="7441" width="3.375" style="198" customWidth="1"/>
    <col min="7442" max="7443" width="4.25" style="198" customWidth="1"/>
    <col min="7444" max="7444" width="3.375" style="198" customWidth="1"/>
    <col min="7445" max="7446" width="4.25" style="198" customWidth="1"/>
    <col min="7447" max="7447" width="3.375" style="198" customWidth="1"/>
    <col min="7448" max="7449" width="4.25" style="198" customWidth="1"/>
    <col min="7450" max="7450" width="3.375" style="198" customWidth="1"/>
    <col min="7451" max="7452" width="4.25" style="198" customWidth="1"/>
    <col min="7453" max="7455" width="3.375" style="198" customWidth="1"/>
    <col min="7456" max="7676" width="9" style="198"/>
    <col min="7677" max="7678" width="8.125" style="198" customWidth="1"/>
    <col min="7679" max="7679" width="3.375" style="198" customWidth="1"/>
    <col min="7680" max="7681" width="3.625" style="198" customWidth="1"/>
    <col min="7682" max="7682" width="3.375" style="198" customWidth="1"/>
    <col min="7683" max="7684" width="4.25" style="198" customWidth="1"/>
    <col min="7685" max="7685" width="3.375" style="198" customWidth="1"/>
    <col min="7686" max="7687" width="4.25" style="198" customWidth="1"/>
    <col min="7688" max="7688" width="3.375" style="198" customWidth="1"/>
    <col min="7689" max="7690" width="4.25" style="198" customWidth="1"/>
    <col min="7691" max="7691" width="3.375" style="198" customWidth="1"/>
    <col min="7692" max="7693" width="4.25" style="198" customWidth="1"/>
    <col min="7694" max="7694" width="3.375" style="198" customWidth="1"/>
    <col min="7695" max="7696" width="4.25" style="198" customWidth="1"/>
    <col min="7697" max="7697" width="3.375" style="198" customWidth="1"/>
    <col min="7698" max="7699" width="4.25" style="198" customWidth="1"/>
    <col min="7700" max="7700" width="3.375" style="198" customWidth="1"/>
    <col min="7701" max="7702" width="4.25" style="198" customWidth="1"/>
    <col min="7703" max="7703" width="3.375" style="198" customWidth="1"/>
    <col min="7704" max="7705" width="4.25" style="198" customWidth="1"/>
    <col min="7706" max="7706" width="3.375" style="198" customWidth="1"/>
    <col min="7707" max="7708" width="4.25" style="198" customWidth="1"/>
    <col min="7709" max="7711" width="3.375" style="198" customWidth="1"/>
    <col min="7712" max="7932" width="9" style="198"/>
    <col min="7933" max="7934" width="8.125" style="198" customWidth="1"/>
    <col min="7935" max="7935" width="3.375" style="198" customWidth="1"/>
    <col min="7936" max="7937" width="3.625" style="198" customWidth="1"/>
    <col min="7938" max="7938" width="3.375" style="198" customWidth="1"/>
    <col min="7939" max="7940" width="4.25" style="198" customWidth="1"/>
    <col min="7941" max="7941" width="3.375" style="198" customWidth="1"/>
    <col min="7942" max="7943" width="4.25" style="198" customWidth="1"/>
    <col min="7944" max="7944" width="3.375" style="198" customWidth="1"/>
    <col min="7945" max="7946" width="4.25" style="198" customWidth="1"/>
    <col min="7947" max="7947" width="3.375" style="198" customWidth="1"/>
    <col min="7948" max="7949" width="4.25" style="198" customWidth="1"/>
    <col min="7950" max="7950" width="3.375" style="198" customWidth="1"/>
    <col min="7951" max="7952" width="4.25" style="198" customWidth="1"/>
    <col min="7953" max="7953" width="3.375" style="198" customWidth="1"/>
    <col min="7954" max="7955" width="4.25" style="198" customWidth="1"/>
    <col min="7956" max="7956" width="3.375" style="198" customWidth="1"/>
    <col min="7957" max="7958" width="4.25" style="198" customWidth="1"/>
    <col min="7959" max="7959" width="3.375" style="198" customWidth="1"/>
    <col min="7960" max="7961" width="4.25" style="198" customWidth="1"/>
    <col min="7962" max="7962" width="3.375" style="198" customWidth="1"/>
    <col min="7963" max="7964" width="4.25" style="198" customWidth="1"/>
    <col min="7965" max="7967" width="3.375" style="198" customWidth="1"/>
    <col min="7968" max="8188" width="9" style="198"/>
    <col min="8189" max="8190" width="8.125" style="198" customWidth="1"/>
    <col min="8191" max="8191" width="3.375" style="198" customWidth="1"/>
    <col min="8192" max="8193" width="3.625" style="198" customWidth="1"/>
    <col min="8194" max="8194" width="3.375" style="198" customWidth="1"/>
    <col min="8195" max="8196" width="4.25" style="198" customWidth="1"/>
    <col min="8197" max="8197" width="3.375" style="198" customWidth="1"/>
    <col min="8198" max="8199" width="4.25" style="198" customWidth="1"/>
    <col min="8200" max="8200" width="3.375" style="198" customWidth="1"/>
    <col min="8201" max="8202" width="4.25" style="198" customWidth="1"/>
    <col min="8203" max="8203" width="3.375" style="198" customWidth="1"/>
    <col min="8204" max="8205" width="4.25" style="198" customWidth="1"/>
    <col min="8206" max="8206" width="3.375" style="198" customWidth="1"/>
    <col min="8207" max="8208" width="4.25" style="198" customWidth="1"/>
    <col min="8209" max="8209" width="3.375" style="198" customWidth="1"/>
    <col min="8210" max="8211" width="4.25" style="198" customWidth="1"/>
    <col min="8212" max="8212" width="3.375" style="198" customWidth="1"/>
    <col min="8213" max="8214" width="4.25" style="198" customWidth="1"/>
    <col min="8215" max="8215" width="3.375" style="198" customWidth="1"/>
    <col min="8216" max="8217" width="4.25" style="198" customWidth="1"/>
    <col min="8218" max="8218" width="3.375" style="198" customWidth="1"/>
    <col min="8219" max="8220" width="4.25" style="198" customWidth="1"/>
    <col min="8221" max="8223" width="3.375" style="198" customWidth="1"/>
    <col min="8224" max="8444" width="9" style="198"/>
    <col min="8445" max="8446" width="8.125" style="198" customWidth="1"/>
    <col min="8447" max="8447" width="3.375" style="198" customWidth="1"/>
    <col min="8448" max="8449" width="3.625" style="198" customWidth="1"/>
    <col min="8450" max="8450" width="3.375" style="198" customWidth="1"/>
    <col min="8451" max="8452" width="4.25" style="198" customWidth="1"/>
    <col min="8453" max="8453" width="3.375" style="198" customWidth="1"/>
    <col min="8454" max="8455" width="4.25" style="198" customWidth="1"/>
    <col min="8456" max="8456" width="3.375" style="198" customWidth="1"/>
    <col min="8457" max="8458" width="4.25" style="198" customWidth="1"/>
    <col min="8459" max="8459" width="3.375" style="198" customWidth="1"/>
    <col min="8460" max="8461" width="4.25" style="198" customWidth="1"/>
    <col min="8462" max="8462" width="3.375" style="198" customWidth="1"/>
    <col min="8463" max="8464" width="4.25" style="198" customWidth="1"/>
    <col min="8465" max="8465" width="3.375" style="198" customWidth="1"/>
    <col min="8466" max="8467" width="4.25" style="198" customWidth="1"/>
    <col min="8468" max="8468" width="3.375" style="198" customWidth="1"/>
    <col min="8469" max="8470" width="4.25" style="198" customWidth="1"/>
    <col min="8471" max="8471" width="3.375" style="198" customWidth="1"/>
    <col min="8472" max="8473" width="4.25" style="198" customWidth="1"/>
    <col min="8474" max="8474" width="3.375" style="198" customWidth="1"/>
    <col min="8475" max="8476" width="4.25" style="198" customWidth="1"/>
    <col min="8477" max="8479" width="3.375" style="198" customWidth="1"/>
    <col min="8480" max="8700" width="9" style="198"/>
    <col min="8701" max="8702" width="8.125" style="198" customWidth="1"/>
    <col min="8703" max="8703" width="3.375" style="198" customWidth="1"/>
    <col min="8704" max="8705" width="3.625" style="198" customWidth="1"/>
    <col min="8706" max="8706" width="3.375" style="198" customWidth="1"/>
    <col min="8707" max="8708" width="4.25" style="198" customWidth="1"/>
    <col min="8709" max="8709" width="3.375" style="198" customWidth="1"/>
    <col min="8710" max="8711" width="4.25" style="198" customWidth="1"/>
    <col min="8712" max="8712" width="3.375" style="198" customWidth="1"/>
    <col min="8713" max="8714" width="4.25" style="198" customWidth="1"/>
    <col min="8715" max="8715" width="3.375" style="198" customWidth="1"/>
    <col min="8716" max="8717" width="4.25" style="198" customWidth="1"/>
    <col min="8718" max="8718" width="3.375" style="198" customWidth="1"/>
    <col min="8719" max="8720" width="4.25" style="198" customWidth="1"/>
    <col min="8721" max="8721" width="3.375" style="198" customWidth="1"/>
    <col min="8722" max="8723" width="4.25" style="198" customWidth="1"/>
    <col min="8724" max="8724" width="3.375" style="198" customWidth="1"/>
    <col min="8725" max="8726" width="4.25" style="198" customWidth="1"/>
    <col min="8727" max="8727" width="3.375" style="198" customWidth="1"/>
    <col min="8728" max="8729" width="4.25" style="198" customWidth="1"/>
    <col min="8730" max="8730" width="3.375" style="198" customWidth="1"/>
    <col min="8731" max="8732" width="4.25" style="198" customWidth="1"/>
    <col min="8733" max="8735" width="3.375" style="198" customWidth="1"/>
    <col min="8736" max="8956" width="9" style="198"/>
    <col min="8957" max="8958" width="8.125" style="198" customWidth="1"/>
    <col min="8959" max="8959" width="3.375" style="198" customWidth="1"/>
    <col min="8960" max="8961" width="3.625" style="198" customWidth="1"/>
    <col min="8962" max="8962" width="3.375" style="198" customWidth="1"/>
    <col min="8963" max="8964" width="4.25" style="198" customWidth="1"/>
    <col min="8965" max="8965" width="3.375" style="198" customWidth="1"/>
    <col min="8966" max="8967" width="4.25" style="198" customWidth="1"/>
    <col min="8968" max="8968" width="3.375" style="198" customWidth="1"/>
    <col min="8969" max="8970" width="4.25" style="198" customWidth="1"/>
    <col min="8971" max="8971" width="3.375" style="198" customWidth="1"/>
    <col min="8972" max="8973" width="4.25" style="198" customWidth="1"/>
    <col min="8974" max="8974" width="3.375" style="198" customWidth="1"/>
    <col min="8975" max="8976" width="4.25" style="198" customWidth="1"/>
    <col min="8977" max="8977" width="3.375" style="198" customWidth="1"/>
    <col min="8978" max="8979" width="4.25" style="198" customWidth="1"/>
    <col min="8980" max="8980" width="3.375" style="198" customWidth="1"/>
    <col min="8981" max="8982" width="4.25" style="198" customWidth="1"/>
    <col min="8983" max="8983" width="3.375" style="198" customWidth="1"/>
    <col min="8984" max="8985" width="4.25" style="198" customWidth="1"/>
    <col min="8986" max="8986" width="3.375" style="198" customWidth="1"/>
    <col min="8987" max="8988" width="4.25" style="198" customWidth="1"/>
    <col min="8989" max="8991" width="3.375" style="198" customWidth="1"/>
    <col min="8992" max="9212" width="9" style="198"/>
    <col min="9213" max="9214" width="8.125" style="198" customWidth="1"/>
    <col min="9215" max="9215" width="3.375" style="198" customWidth="1"/>
    <col min="9216" max="9217" width="3.625" style="198" customWidth="1"/>
    <col min="9218" max="9218" width="3.375" style="198" customWidth="1"/>
    <col min="9219" max="9220" width="4.25" style="198" customWidth="1"/>
    <col min="9221" max="9221" width="3.375" style="198" customWidth="1"/>
    <col min="9222" max="9223" width="4.25" style="198" customWidth="1"/>
    <col min="9224" max="9224" width="3.375" style="198" customWidth="1"/>
    <col min="9225" max="9226" width="4.25" style="198" customWidth="1"/>
    <col min="9227" max="9227" width="3.375" style="198" customWidth="1"/>
    <col min="9228" max="9229" width="4.25" style="198" customWidth="1"/>
    <col min="9230" max="9230" width="3.375" style="198" customWidth="1"/>
    <col min="9231" max="9232" width="4.25" style="198" customWidth="1"/>
    <col min="9233" max="9233" width="3.375" style="198" customWidth="1"/>
    <col min="9234" max="9235" width="4.25" style="198" customWidth="1"/>
    <col min="9236" max="9236" width="3.375" style="198" customWidth="1"/>
    <col min="9237" max="9238" width="4.25" style="198" customWidth="1"/>
    <col min="9239" max="9239" width="3.375" style="198" customWidth="1"/>
    <col min="9240" max="9241" width="4.25" style="198" customWidth="1"/>
    <col min="9242" max="9242" width="3.375" style="198" customWidth="1"/>
    <col min="9243" max="9244" width="4.25" style="198" customWidth="1"/>
    <col min="9245" max="9247" width="3.375" style="198" customWidth="1"/>
    <col min="9248" max="9468" width="9" style="198"/>
    <col min="9469" max="9470" width="8.125" style="198" customWidth="1"/>
    <col min="9471" max="9471" width="3.375" style="198" customWidth="1"/>
    <col min="9472" max="9473" width="3.625" style="198" customWidth="1"/>
    <col min="9474" max="9474" width="3.375" style="198" customWidth="1"/>
    <col min="9475" max="9476" width="4.25" style="198" customWidth="1"/>
    <col min="9477" max="9477" width="3.375" style="198" customWidth="1"/>
    <col min="9478" max="9479" width="4.25" style="198" customWidth="1"/>
    <col min="9480" max="9480" width="3.375" style="198" customWidth="1"/>
    <col min="9481" max="9482" width="4.25" style="198" customWidth="1"/>
    <col min="9483" max="9483" width="3.375" style="198" customWidth="1"/>
    <col min="9484" max="9485" width="4.25" style="198" customWidth="1"/>
    <col min="9486" max="9486" width="3.375" style="198" customWidth="1"/>
    <col min="9487" max="9488" width="4.25" style="198" customWidth="1"/>
    <col min="9489" max="9489" width="3.375" style="198" customWidth="1"/>
    <col min="9490" max="9491" width="4.25" style="198" customWidth="1"/>
    <col min="9492" max="9492" width="3.375" style="198" customWidth="1"/>
    <col min="9493" max="9494" width="4.25" style="198" customWidth="1"/>
    <col min="9495" max="9495" width="3.375" style="198" customWidth="1"/>
    <col min="9496" max="9497" width="4.25" style="198" customWidth="1"/>
    <col min="9498" max="9498" width="3.375" style="198" customWidth="1"/>
    <col min="9499" max="9500" width="4.25" style="198" customWidth="1"/>
    <col min="9501" max="9503" width="3.375" style="198" customWidth="1"/>
    <col min="9504" max="9724" width="9" style="198"/>
    <col min="9725" max="9726" width="8.125" style="198" customWidth="1"/>
    <col min="9727" max="9727" width="3.375" style="198" customWidth="1"/>
    <col min="9728" max="9729" width="3.625" style="198" customWidth="1"/>
    <col min="9730" max="9730" width="3.375" style="198" customWidth="1"/>
    <col min="9731" max="9732" width="4.25" style="198" customWidth="1"/>
    <col min="9733" max="9733" width="3.375" style="198" customWidth="1"/>
    <col min="9734" max="9735" width="4.25" style="198" customWidth="1"/>
    <col min="9736" max="9736" width="3.375" style="198" customWidth="1"/>
    <col min="9737" max="9738" width="4.25" style="198" customWidth="1"/>
    <col min="9739" max="9739" width="3.375" style="198" customWidth="1"/>
    <col min="9740" max="9741" width="4.25" style="198" customWidth="1"/>
    <col min="9742" max="9742" width="3.375" style="198" customWidth="1"/>
    <col min="9743" max="9744" width="4.25" style="198" customWidth="1"/>
    <col min="9745" max="9745" width="3.375" style="198" customWidth="1"/>
    <col min="9746" max="9747" width="4.25" style="198" customWidth="1"/>
    <col min="9748" max="9748" width="3.375" style="198" customWidth="1"/>
    <col min="9749" max="9750" width="4.25" style="198" customWidth="1"/>
    <col min="9751" max="9751" width="3.375" style="198" customWidth="1"/>
    <col min="9752" max="9753" width="4.25" style="198" customWidth="1"/>
    <col min="9754" max="9754" width="3.375" style="198" customWidth="1"/>
    <col min="9755" max="9756" width="4.25" style="198" customWidth="1"/>
    <col min="9757" max="9759" width="3.375" style="198" customWidth="1"/>
    <col min="9760" max="9980" width="9" style="198"/>
    <col min="9981" max="9982" width="8.125" style="198" customWidth="1"/>
    <col min="9983" max="9983" width="3.375" style="198" customWidth="1"/>
    <col min="9984" max="9985" width="3.625" style="198" customWidth="1"/>
    <col min="9986" max="9986" width="3.375" style="198" customWidth="1"/>
    <col min="9987" max="9988" width="4.25" style="198" customWidth="1"/>
    <col min="9989" max="9989" width="3.375" style="198" customWidth="1"/>
    <col min="9990" max="9991" width="4.25" style="198" customWidth="1"/>
    <col min="9992" max="9992" width="3.375" style="198" customWidth="1"/>
    <col min="9993" max="9994" width="4.25" style="198" customWidth="1"/>
    <col min="9995" max="9995" width="3.375" style="198" customWidth="1"/>
    <col min="9996" max="9997" width="4.25" style="198" customWidth="1"/>
    <col min="9998" max="9998" width="3.375" style="198" customWidth="1"/>
    <col min="9999" max="10000" width="4.25" style="198" customWidth="1"/>
    <col min="10001" max="10001" width="3.375" style="198" customWidth="1"/>
    <col min="10002" max="10003" width="4.25" style="198" customWidth="1"/>
    <col min="10004" max="10004" width="3.375" style="198" customWidth="1"/>
    <col min="10005" max="10006" width="4.25" style="198" customWidth="1"/>
    <col min="10007" max="10007" width="3.375" style="198" customWidth="1"/>
    <col min="10008" max="10009" width="4.25" style="198" customWidth="1"/>
    <col min="10010" max="10010" width="3.375" style="198" customWidth="1"/>
    <col min="10011" max="10012" width="4.25" style="198" customWidth="1"/>
    <col min="10013" max="10015" width="3.375" style="198" customWidth="1"/>
    <col min="10016" max="10236" width="9" style="198"/>
    <col min="10237" max="10238" width="8.125" style="198" customWidth="1"/>
    <col min="10239" max="10239" width="3.375" style="198" customWidth="1"/>
    <col min="10240" max="10241" width="3.625" style="198" customWidth="1"/>
    <col min="10242" max="10242" width="3.375" style="198" customWidth="1"/>
    <col min="10243" max="10244" width="4.25" style="198" customWidth="1"/>
    <col min="10245" max="10245" width="3.375" style="198" customWidth="1"/>
    <col min="10246" max="10247" width="4.25" style="198" customWidth="1"/>
    <col min="10248" max="10248" width="3.375" style="198" customWidth="1"/>
    <col min="10249" max="10250" width="4.25" style="198" customWidth="1"/>
    <col min="10251" max="10251" width="3.375" style="198" customWidth="1"/>
    <col min="10252" max="10253" width="4.25" style="198" customWidth="1"/>
    <col min="10254" max="10254" width="3.375" style="198" customWidth="1"/>
    <col min="10255" max="10256" width="4.25" style="198" customWidth="1"/>
    <col min="10257" max="10257" width="3.375" style="198" customWidth="1"/>
    <col min="10258" max="10259" width="4.25" style="198" customWidth="1"/>
    <col min="10260" max="10260" width="3.375" style="198" customWidth="1"/>
    <col min="10261" max="10262" width="4.25" style="198" customWidth="1"/>
    <col min="10263" max="10263" width="3.375" style="198" customWidth="1"/>
    <col min="10264" max="10265" width="4.25" style="198" customWidth="1"/>
    <col min="10266" max="10266" width="3.375" style="198" customWidth="1"/>
    <col min="10267" max="10268" width="4.25" style="198" customWidth="1"/>
    <col min="10269" max="10271" width="3.375" style="198" customWidth="1"/>
    <col min="10272" max="10492" width="9" style="198"/>
    <col min="10493" max="10494" width="8.125" style="198" customWidth="1"/>
    <col min="10495" max="10495" width="3.375" style="198" customWidth="1"/>
    <col min="10496" max="10497" width="3.625" style="198" customWidth="1"/>
    <col min="10498" max="10498" width="3.375" style="198" customWidth="1"/>
    <col min="10499" max="10500" width="4.25" style="198" customWidth="1"/>
    <col min="10501" max="10501" width="3.375" style="198" customWidth="1"/>
    <col min="10502" max="10503" width="4.25" style="198" customWidth="1"/>
    <col min="10504" max="10504" width="3.375" style="198" customWidth="1"/>
    <col min="10505" max="10506" width="4.25" style="198" customWidth="1"/>
    <col min="10507" max="10507" width="3.375" style="198" customWidth="1"/>
    <col min="10508" max="10509" width="4.25" style="198" customWidth="1"/>
    <col min="10510" max="10510" width="3.375" style="198" customWidth="1"/>
    <col min="10511" max="10512" width="4.25" style="198" customWidth="1"/>
    <col min="10513" max="10513" width="3.375" style="198" customWidth="1"/>
    <col min="10514" max="10515" width="4.25" style="198" customWidth="1"/>
    <col min="10516" max="10516" width="3.375" style="198" customWidth="1"/>
    <col min="10517" max="10518" width="4.25" style="198" customWidth="1"/>
    <col min="10519" max="10519" width="3.375" style="198" customWidth="1"/>
    <col min="10520" max="10521" width="4.25" style="198" customWidth="1"/>
    <col min="10522" max="10522" width="3.375" style="198" customWidth="1"/>
    <col min="10523" max="10524" width="4.25" style="198" customWidth="1"/>
    <col min="10525" max="10527" width="3.375" style="198" customWidth="1"/>
    <col min="10528" max="10748" width="9" style="198"/>
    <col min="10749" max="10750" width="8.125" style="198" customWidth="1"/>
    <col min="10751" max="10751" width="3.375" style="198" customWidth="1"/>
    <col min="10752" max="10753" width="3.625" style="198" customWidth="1"/>
    <col min="10754" max="10754" width="3.375" style="198" customWidth="1"/>
    <col min="10755" max="10756" width="4.25" style="198" customWidth="1"/>
    <col min="10757" max="10757" width="3.375" style="198" customWidth="1"/>
    <col min="10758" max="10759" width="4.25" style="198" customWidth="1"/>
    <col min="10760" max="10760" width="3.375" style="198" customWidth="1"/>
    <col min="10761" max="10762" width="4.25" style="198" customWidth="1"/>
    <col min="10763" max="10763" width="3.375" style="198" customWidth="1"/>
    <col min="10764" max="10765" width="4.25" style="198" customWidth="1"/>
    <col min="10766" max="10766" width="3.375" style="198" customWidth="1"/>
    <col min="10767" max="10768" width="4.25" style="198" customWidth="1"/>
    <col min="10769" max="10769" width="3.375" style="198" customWidth="1"/>
    <col min="10770" max="10771" width="4.25" style="198" customWidth="1"/>
    <col min="10772" max="10772" width="3.375" style="198" customWidth="1"/>
    <col min="10773" max="10774" width="4.25" style="198" customWidth="1"/>
    <col min="10775" max="10775" width="3.375" style="198" customWidth="1"/>
    <col min="10776" max="10777" width="4.25" style="198" customWidth="1"/>
    <col min="10778" max="10778" width="3.375" style="198" customWidth="1"/>
    <col min="10779" max="10780" width="4.25" style="198" customWidth="1"/>
    <col min="10781" max="10783" width="3.375" style="198" customWidth="1"/>
    <col min="10784" max="11004" width="9" style="198"/>
    <col min="11005" max="11006" width="8.125" style="198" customWidth="1"/>
    <col min="11007" max="11007" width="3.375" style="198" customWidth="1"/>
    <col min="11008" max="11009" width="3.625" style="198" customWidth="1"/>
    <col min="11010" max="11010" width="3.375" style="198" customWidth="1"/>
    <col min="11011" max="11012" width="4.25" style="198" customWidth="1"/>
    <col min="11013" max="11013" width="3.375" style="198" customWidth="1"/>
    <col min="11014" max="11015" width="4.25" style="198" customWidth="1"/>
    <col min="11016" max="11016" width="3.375" style="198" customWidth="1"/>
    <col min="11017" max="11018" width="4.25" style="198" customWidth="1"/>
    <col min="11019" max="11019" width="3.375" style="198" customWidth="1"/>
    <col min="11020" max="11021" width="4.25" style="198" customWidth="1"/>
    <col min="11022" max="11022" width="3.375" style="198" customWidth="1"/>
    <col min="11023" max="11024" width="4.25" style="198" customWidth="1"/>
    <col min="11025" max="11025" width="3.375" style="198" customWidth="1"/>
    <col min="11026" max="11027" width="4.25" style="198" customWidth="1"/>
    <col min="11028" max="11028" width="3.375" style="198" customWidth="1"/>
    <col min="11029" max="11030" width="4.25" style="198" customWidth="1"/>
    <col min="11031" max="11031" width="3.375" style="198" customWidth="1"/>
    <col min="11032" max="11033" width="4.25" style="198" customWidth="1"/>
    <col min="11034" max="11034" width="3.375" style="198" customWidth="1"/>
    <col min="11035" max="11036" width="4.25" style="198" customWidth="1"/>
    <col min="11037" max="11039" width="3.375" style="198" customWidth="1"/>
    <col min="11040" max="11260" width="9" style="198"/>
    <col min="11261" max="11262" width="8.125" style="198" customWidth="1"/>
    <col min="11263" max="11263" width="3.375" style="198" customWidth="1"/>
    <col min="11264" max="11265" width="3.625" style="198" customWidth="1"/>
    <col min="11266" max="11266" width="3.375" style="198" customWidth="1"/>
    <col min="11267" max="11268" width="4.25" style="198" customWidth="1"/>
    <col min="11269" max="11269" width="3.375" style="198" customWidth="1"/>
    <col min="11270" max="11271" width="4.25" style="198" customWidth="1"/>
    <col min="11272" max="11272" width="3.375" style="198" customWidth="1"/>
    <col min="11273" max="11274" width="4.25" style="198" customWidth="1"/>
    <col min="11275" max="11275" width="3.375" style="198" customWidth="1"/>
    <col min="11276" max="11277" width="4.25" style="198" customWidth="1"/>
    <col min="11278" max="11278" width="3.375" style="198" customWidth="1"/>
    <col min="11279" max="11280" width="4.25" style="198" customWidth="1"/>
    <col min="11281" max="11281" width="3.375" style="198" customWidth="1"/>
    <col min="11282" max="11283" width="4.25" style="198" customWidth="1"/>
    <col min="11284" max="11284" width="3.375" style="198" customWidth="1"/>
    <col min="11285" max="11286" width="4.25" style="198" customWidth="1"/>
    <col min="11287" max="11287" width="3.375" style="198" customWidth="1"/>
    <col min="11288" max="11289" width="4.25" style="198" customWidth="1"/>
    <col min="11290" max="11290" width="3.375" style="198" customWidth="1"/>
    <col min="11291" max="11292" width="4.25" style="198" customWidth="1"/>
    <col min="11293" max="11295" width="3.375" style="198" customWidth="1"/>
    <col min="11296" max="11516" width="9" style="198"/>
    <col min="11517" max="11518" width="8.125" style="198" customWidth="1"/>
    <col min="11519" max="11519" width="3.375" style="198" customWidth="1"/>
    <col min="11520" max="11521" width="3.625" style="198" customWidth="1"/>
    <col min="11522" max="11522" width="3.375" style="198" customWidth="1"/>
    <col min="11523" max="11524" width="4.25" style="198" customWidth="1"/>
    <col min="11525" max="11525" width="3.375" style="198" customWidth="1"/>
    <col min="11526" max="11527" width="4.25" style="198" customWidth="1"/>
    <col min="11528" max="11528" width="3.375" style="198" customWidth="1"/>
    <col min="11529" max="11530" width="4.25" style="198" customWidth="1"/>
    <col min="11531" max="11531" width="3.375" style="198" customWidth="1"/>
    <col min="11532" max="11533" width="4.25" style="198" customWidth="1"/>
    <col min="11534" max="11534" width="3.375" style="198" customWidth="1"/>
    <col min="11535" max="11536" width="4.25" style="198" customWidth="1"/>
    <col min="11537" max="11537" width="3.375" style="198" customWidth="1"/>
    <col min="11538" max="11539" width="4.25" style="198" customWidth="1"/>
    <col min="11540" max="11540" width="3.375" style="198" customWidth="1"/>
    <col min="11541" max="11542" width="4.25" style="198" customWidth="1"/>
    <col min="11543" max="11543" width="3.375" style="198" customWidth="1"/>
    <col min="11544" max="11545" width="4.25" style="198" customWidth="1"/>
    <col min="11546" max="11546" width="3.375" style="198" customWidth="1"/>
    <col min="11547" max="11548" width="4.25" style="198" customWidth="1"/>
    <col min="11549" max="11551" width="3.375" style="198" customWidth="1"/>
    <col min="11552" max="11772" width="9" style="198"/>
    <col min="11773" max="11774" width="8.125" style="198" customWidth="1"/>
    <col min="11775" max="11775" width="3.375" style="198" customWidth="1"/>
    <col min="11776" max="11777" width="3.625" style="198" customWidth="1"/>
    <col min="11778" max="11778" width="3.375" style="198" customWidth="1"/>
    <col min="11779" max="11780" width="4.25" style="198" customWidth="1"/>
    <col min="11781" max="11781" width="3.375" style="198" customWidth="1"/>
    <col min="11782" max="11783" width="4.25" style="198" customWidth="1"/>
    <col min="11784" max="11784" width="3.375" style="198" customWidth="1"/>
    <col min="11785" max="11786" width="4.25" style="198" customWidth="1"/>
    <col min="11787" max="11787" width="3.375" style="198" customWidth="1"/>
    <col min="11788" max="11789" width="4.25" style="198" customWidth="1"/>
    <col min="11790" max="11790" width="3.375" style="198" customWidth="1"/>
    <col min="11791" max="11792" width="4.25" style="198" customWidth="1"/>
    <col min="11793" max="11793" width="3.375" style="198" customWidth="1"/>
    <col min="11794" max="11795" width="4.25" style="198" customWidth="1"/>
    <col min="11796" max="11796" width="3.375" style="198" customWidth="1"/>
    <col min="11797" max="11798" width="4.25" style="198" customWidth="1"/>
    <col min="11799" max="11799" width="3.375" style="198" customWidth="1"/>
    <col min="11800" max="11801" width="4.25" style="198" customWidth="1"/>
    <col min="11802" max="11802" width="3.375" style="198" customWidth="1"/>
    <col min="11803" max="11804" width="4.25" style="198" customWidth="1"/>
    <col min="11805" max="11807" width="3.375" style="198" customWidth="1"/>
    <col min="11808" max="12028" width="9" style="198"/>
    <col min="12029" max="12030" width="8.125" style="198" customWidth="1"/>
    <col min="12031" max="12031" width="3.375" style="198" customWidth="1"/>
    <col min="12032" max="12033" width="3.625" style="198" customWidth="1"/>
    <col min="12034" max="12034" width="3.375" style="198" customWidth="1"/>
    <col min="12035" max="12036" width="4.25" style="198" customWidth="1"/>
    <col min="12037" max="12037" width="3.375" style="198" customWidth="1"/>
    <col min="12038" max="12039" width="4.25" style="198" customWidth="1"/>
    <col min="12040" max="12040" width="3.375" style="198" customWidth="1"/>
    <col min="12041" max="12042" width="4.25" style="198" customWidth="1"/>
    <col min="12043" max="12043" width="3.375" style="198" customWidth="1"/>
    <col min="12044" max="12045" width="4.25" style="198" customWidth="1"/>
    <col min="12046" max="12046" width="3.375" style="198" customWidth="1"/>
    <col min="12047" max="12048" width="4.25" style="198" customWidth="1"/>
    <col min="12049" max="12049" width="3.375" style="198" customWidth="1"/>
    <col min="12050" max="12051" width="4.25" style="198" customWidth="1"/>
    <col min="12052" max="12052" width="3.375" style="198" customWidth="1"/>
    <col min="12053" max="12054" width="4.25" style="198" customWidth="1"/>
    <col min="12055" max="12055" width="3.375" style="198" customWidth="1"/>
    <col min="12056" max="12057" width="4.25" style="198" customWidth="1"/>
    <col min="12058" max="12058" width="3.375" style="198" customWidth="1"/>
    <col min="12059" max="12060" width="4.25" style="198" customWidth="1"/>
    <col min="12061" max="12063" width="3.375" style="198" customWidth="1"/>
    <col min="12064" max="12284" width="9" style="198"/>
    <col min="12285" max="12286" width="8.125" style="198" customWidth="1"/>
    <col min="12287" max="12287" width="3.375" style="198" customWidth="1"/>
    <col min="12288" max="12289" width="3.625" style="198" customWidth="1"/>
    <col min="12290" max="12290" width="3.375" style="198" customWidth="1"/>
    <col min="12291" max="12292" width="4.25" style="198" customWidth="1"/>
    <col min="12293" max="12293" width="3.375" style="198" customWidth="1"/>
    <col min="12294" max="12295" width="4.25" style="198" customWidth="1"/>
    <col min="12296" max="12296" width="3.375" style="198" customWidth="1"/>
    <col min="12297" max="12298" width="4.25" style="198" customWidth="1"/>
    <col min="12299" max="12299" width="3.375" style="198" customWidth="1"/>
    <col min="12300" max="12301" width="4.25" style="198" customWidth="1"/>
    <col min="12302" max="12302" width="3.375" style="198" customWidth="1"/>
    <col min="12303" max="12304" width="4.25" style="198" customWidth="1"/>
    <col min="12305" max="12305" width="3.375" style="198" customWidth="1"/>
    <col min="12306" max="12307" width="4.25" style="198" customWidth="1"/>
    <col min="12308" max="12308" width="3.375" style="198" customWidth="1"/>
    <col min="12309" max="12310" width="4.25" style="198" customWidth="1"/>
    <col min="12311" max="12311" width="3.375" style="198" customWidth="1"/>
    <col min="12312" max="12313" width="4.25" style="198" customWidth="1"/>
    <col min="12314" max="12314" width="3.375" style="198" customWidth="1"/>
    <col min="12315" max="12316" width="4.25" style="198" customWidth="1"/>
    <col min="12317" max="12319" width="3.375" style="198" customWidth="1"/>
    <col min="12320" max="12540" width="9" style="198"/>
    <col min="12541" max="12542" width="8.125" style="198" customWidth="1"/>
    <col min="12543" max="12543" width="3.375" style="198" customWidth="1"/>
    <col min="12544" max="12545" width="3.625" style="198" customWidth="1"/>
    <col min="12546" max="12546" width="3.375" style="198" customWidth="1"/>
    <col min="12547" max="12548" width="4.25" style="198" customWidth="1"/>
    <col min="12549" max="12549" width="3.375" style="198" customWidth="1"/>
    <col min="12550" max="12551" width="4.25" style="198" customWidth="1"/>
    <col min="12552" max="12552" width="3.375" style="198" customWidth="1"/>
    <col min="12553" max="12554" width="4.25" style="198" customWidth="1"/>
    <col min="12555" max="12555" width="3.375" style="198" customWidth="1"/>
    <col min="12556" max="12557" width="4.25" style="198" customWidth="1"/>
    <col min="12558" max="12558" width="3.375" style="198" customWidth="1"/>
    <col min="12559" max="12560" width="4.25" style="198" customWidth="1"/>
    <col min="12561" max="12561" width="3.375" style="198" customWidth="1"/>
    <col min="12562" max="12563" width="4.25" style="198" customWidth="1"/>
    <col min="12564" max="12564" width="3.375" style="198" customWidth="1"/>
    <col min="12565" max="12566" width="4.25" style="198" customWidth="1"/>
    <col min="12567" max="12567" width="3.375" style="198" customWidth="1"/>
    <col min="12568" max="12569" width="4.25" style="198" customWidth="1"/>
    <col min="12570" max="12570" width="3.375" style="198" customWidth="1"/>
    <col min="12571" max="12572" width="4.25" style="198" customWidth="1"/>
    <col min="12573" max="12575" width="3.375" style="198" customWidth="1"/>
    <col min="12576" max="12796" width="9" style="198"/>
    <col min="12797" max="12798" width="8.125" style="198" customWidth="1"/>
    <col min="12799" max="12799" width="3.375" style="198" customWidth="1"/>
    <col min="12800" max="12801" width="3.625" style="198" customWidth="1"/>
    <col min="12802" max="12802" width="3.375" style="198" customWidth="1"/>
    <col min="12803" max="12804" width="4.25" style="198" customWidth="1"/>
    <col min="12805" max="12805" width="3.375" style="198" customWidth="1"/>
    <col min="12806" max="12807" width="4.25" style="198" customWidth="1"/>
    <col min="12808" max="12808" width="3.375" style="198" customWidth="1"/>
    <col min="12809" max="12810" width="4.25" style="198" customWidth="1"/>
    <col min="12811" max="12811" width="3.375" style="198" customWidth="1"/>
    <col min="12812" max="12813" width="4.25" style="198" customWidth="1"/>
    <col min="12814" max="12814" width="3.375" style="198" customWidth="1"/>
    <col min="12815" max="12816" width="4.25" style="198" customWidth="1"/>
    <col min="12817" max="12817" width="3.375" style="198" customWidth="1"/>
    <col min="12818" max="12819" width="4.25" style="198" customWidth="1"/>
    <col min="12820" max="12820" width="3.375" style="198" customWidth="1"/>
    <col min="12821" max="12822" width="4.25" style="198" customWidth="1"/>
    <col min="12823" max="12823" width="3.375" style="198" customWidth="1"/>
    <col min="12824" max="12825" width="4.25" style="198" customWidth="1"/>
    <col min="12826" max="12826" width="3.375" style="198" customWidth="1"/>
    <col min="12827" max="12828" width="4.25" style="198" customWidth="1"/>
    <col min="12829" max="12831" width="3.375" style="198" customWidth="1"/>
    <col min="12832" max="13052" width="9" style="198"/>
    <col min="13053" max="13054" width="8.125" style="198" customWidth="1"/>
    <col min="13055" max="13055" width="3.375" style="198" customWidth="1"/>
    <col min="13056" max="13057" width="3.625" style="198" customWidth="1"/>
    <col min="13058" max="13058" width="3.375" style="198" customWidth="1"/>
    <col min="13059" max="13060" width="4.25" style="198" customWidth="1"/>
    <col min="13061" max="13061" width="3.375" style="198" customWidth="1"/>
    <col min="13062" max="13063" width="4.25" style="198" customWidth="1"/>
    <col min="13064" max="13064" width="3.375" style="198" customWidth="1"/>
    <col min="13065" max="13066" width="4.25" style="198" customWidth="1"/>
    <col min="13067" max="13067" width="3.375" style="198" customWidth="1"/>
    <col min="13068" max="13069" width="4.25" style="198" customWidth="1"/>
    <col min="13070" max="13070" width="3.375" style="198" customWidth="1"/>
    <col min="13071" max="13072" width="4.25" style="198" customWidth="1"/>
    <col min="13073" max="13073" width="3.375" style="198" customWidth="1"/>
    <col min="13074" max="13075" width="4.25" style="198" customWidth="1"/>
    <col min="13076" max="13076" width="3.375" style="198" customWidth="1"/>
    <col min="13077" max="13078" width="4.25" style="198" customWidth="1"/>
    <col min="13079" max="13079" width="3.375" style="198" customWidth="1"/>
    <col min="13080" max="13081" width="4.25" style="198" customWidth="1"/>
    <col min="13082" max="13082" width="3.375" style="198" customWidth="1"/>
    <col min="13083" max="13084" width="4.25" style="198" customWidth="1"/>
    <col min="13085" max="13087" width="3.375" style="198" customWidth="1"/>
    <col min="13088" max="13308" width="9" style="198"/>
    <col min="13309" max="13310" width="8.125" style="198" customWidth="1"/>
    <col min="13311" max="13311" width="3.375" style="198" customWidth="1"/>
    <col min="13312" max="13313" width="3.625" style="198" customWidth="1"/>
    <col min="13314" max="13314" width="3.375" style="198" customWidth="1"/>
    <col min="13315" max="13316" width="4.25" style="198" customWidth="1"/>
    <col min="13317" max="13317" width="3.375" style="198" customWidth="1"/>
    <col min="13318" max="13319" width="4.25" style="198" customWidth="1"/>
    <col min="13320" max="13320" width="3.375" style="198" customWidth="1"/>
    <col min="13321" max="13322" width="4.25" style="198" customWidth="1"/>
    <col min="13323" max="13323" width="3.375" style="198" customWidth="1"/>
    <col min="13324" max="13325" width="4.25" style="198" customWidth="1"/>
    <col min="13326" max="13326" width="3.375" style="198" customWidth="1"/>
    <col min="13327" max="13328" width="4.25" style="198" customWidth="1"/>
    <col min="13329" max="13329" width="3.375" style="198" customWidth="1"/>
    <col min="13330" max="13331" width="4.25" style="198" customWidth="1"/>
    <col min="13332" max="13332" width="3.375" style="198" customWidth="1"/>
    <col min="13333" max="13334" width="4.25" style="198" customWidth="1"/>
    <col min="13335" max="13335" width="3.375" style="198" customWidth="1"/>
    <col min="13336" max="13337" width="4.25" style="198" customWidth="1"/>
    <col min="13338" max="13338" width="3.375" style="198" customWidth="1"/>
    <col min="13339" max="13340" width="4.25" style="198" customWidth="1"/>
    <col min="13341" max="13343" width="3.375" style="198" customWidth="1"/>
    <col min="13344" max="13564" width="9" style="198"/>
    <col min="13565" max="13566" width="8.125" style="198" customWidth="1"/>
    <col min="13567" max="13567" width="3.375" style="198" customWidth="1"/>
    <col min="13568" max="13569" width="3.625" style="198" customWidth="1"/>
    <col min="13570" max="13570" width="3.375" style="198" customWidth="1"/>
    <col min="13571" max="13572" width="4.25" style="198" customWidth="1"/>
    <col min="13573" max="13573" width="3.375" style="198" customWidth="1"/>
    <col min="13574" max="13575" width="4.25" style="198" customWidth="1"/>
    <col min="13576" max="13576" width="3.375" style="198" customWidth="1"/>
    <col min="13577" max="13578" width="4.25" style="198" customWidth="1"/>
    <col min="13579" max="13579" width="3.375" style="198" customWidth="1"/>
    <col min="13580" max="13581" width="4.25" style="198" customWidth="1"/>
    <col min="13582" max="13582" width="3.375" style="198" customWidth="1"/>
    <col min="13583" max="13584" width="4.25" style="198" customWidth="1"/>
    <col min="13585" max="13585" width="3.375" style="198" customWidth="1"/>
    <col min="13586" max="13587" width="4.25" style="198" customWidth="1"/>
    <col min="13588" max="13588" width="3.375" style="198" customWidth="1"/>
    <col min="13589" max="13590" width="4.25" style="198" customWidth="1"/>
    <col min="13591" max="13591" width="3.375" style="198" customWidth="1"/>
    <col min="13592" max="13593" width="4.25" style="198" customWidth="1"/>
    <col min="13594" max="13594" width="3.375" style="198" customWidth="1"/>
    <col min="13595" max="13596" width="4.25" style="198" customWidth="1"/>
    <col min="13597" max="13599" width="3.375" style="198" customWidth="1"/>
    <col min="13600" max="13820" width="9" style="198"/>
    <col min="13821" max="13822" width="8.125" style="198" customWidth="1"/>
    <col min="13823" max="13823" width="3.375" style="198" customWidth="1"/>
    <col min="13824" max="13825" width="3.625" style="198" customWidth="1"/>
    <col min="13826" max="13826" width="3.375" style="198" customWidth="1"/>
    <col min="13827" max="13828" width="4.25" style="198" customWidth="1"/>
    <col min="13829" max="13829" width="3.375" style="198" customWidth="1"/>
    <col min="13830" max="13831" width="4.25" style="198" customWidth="1"/>
    <col min="13832" max="13832" width="3.375" style="198" customWidth="1"/>
    <col min="13833" max="13834" width="4.25" style="198" customWidth="1"/>
    <col min="13835" max="13835" width="3.375" style="198" customWidth="1"/>
    <col min="13836" max="13837" width="4.25" style="198" customWidth="1"/>
    <col min="13838" max="13838" width="3.375" style="198" customWidth="1"/>
    <col min="13839" max="13840" width="4.25" style="198" customWidth="1"/>
    <col min="13841" max="13841" width="3.375" style="198" customWidth="1"/>
    <col min="13842" max="13843" width="4.25" style="198" customWidth="1"/>
    <col min="13844" max="13844" width="3.375" style="198" customWidth="1"/>
    <col min="13845" max="13846" width="4.25" style="198" customWidth="1"/>
    <col min="13847" max="13847" width="3.375" style="198" customWidth="1"/>
    <col min="13848" max="13849" width="4.25" style="198" customWidth="1"/>
    <col min="13850" max="13850" width="3.375" style="198" customWidth="1"/>
    <col min="13851" max="13852" width="4.25" style="198" customWidth="1"/>
    <col min="13853" max="13855" width="3.375" style="198" customWidth="1"/>
    <col min="13856" max="14076" width="9" style="198"/>
    <col min="14077" max="14078" width="8.125" style="198" customWidth="1"/>
    <col min="14079" max="14079" width="3.375" style="198" customWidth="1"/>
    <col min="14080" max="14081" width="3.625" style="198" customWidth="1"/>
    <col min="14082" max="14082" width="3.375" style="198" customWidth="1"/>
    <col min="14083" max="14084" width="4.25" style="198" customWidth="1"/>
    <col min="14085" max="14085" width="3.375" style="198" customWidth="1"/>
    <col min="14086" max="14087" width="4.25" style="198" customWidth="1"/>
    <col min="14088" max="14088" width="3.375" style="198" customWidth="1"/>
    <col min="14089" max="14090" width="4.25" style="198" customWidth="1"/>
    <col min="14091" max="14091" width="3.375" style="198" customWidth="1"/>
    <col min="14092" max="14093" width="4.25" style="198" customWidth="1"/>
    <col min="14094" max="14094" width="3.375" style="198" customWidth="1"/>
    <col min="14095" max="14096" width="4.25" style="198" customWidth="1"/>
    <col min="14097" max="14097" width="3.375" style="198" customWidth="1"/>
    <col min="14098" max="14099" width="4.25" style="198" customWidth="1"/>
    <col min="14100" max="14100" width="3.375" style="198" customWidth="1"/>
    <col min="14101" max="14102" width="4.25" style="198" customWidth="1"/>
    <col min="14103" max="14103" width="3.375" style="198" customWidth="1"/>
    <col min="14104" max="14105" width="4.25" style="198" customWidth="1"/>
    <col min="14106" max="14106" width="3.375" style="198" customWidth="1"/>
    <col min="14107" max="14108" width="4.25" style="198" customWidth="1"/>
    <col min="14109" max="14111" width="3.375" style="198" customWidth="1"/>
    <col min="14112" max="14332" width="9" style="198"/>
    <col min="14333" max="14334" width="8.125" style="198" customWidth="1"/>
    <col min="14335" max="14335" width="3.375" style="198" customWidth="1"/>
    <col min="14336" max="14337" width="3.625" style="198" customWidth="1"/>
    <col min="14338" max="14338" width="3.375" style="198" customWidth="1"/>
    <col min="14339" max="14340" width="4.25" style="198" customWidth="1"/>
    <col min="14341" max="14341" width="3.375" style="198" customWidth="1"/>
    <col min="14342" max="14343" width="4.25" style="198" customWidth="1"/>
    <col min="14344" max="14344" width="3.375" style="198" customWidth="1"/>
    <col min="14345" max="14346" width="4.25" style="198" customWidth="1"/>
    <col min="14347" max="14347" width="3.375" style="198" customWidth="1"/>
    <col min="14348" max="14349" width="4.25" style="198" customWidth="1"/>
    <col min="14350" max="14350" width="3.375" style="198" customWidth="1"/>
    <col min="14351" max="14352" width="4.25" style="198" customWidth="1"/>
    <col min="14353" max="14353" width="3.375" style="198" customWidth="1"/>
    <col min="14354" max="14355" width="4.25" style="198" customWidth="1"/>
    <col min="14356" max="14356" width="3.375" style="198" customWidth="1"/>
    <col min="14357" max="14358" width="4.25" style="198" customWidth="1"/>
    <col min="14359" max="14359" width="3.375" style="198" customWidth="1"/>
    <col min="14360" max="14361" width="4.25" style="198" customWidth="1"/>
    <col min="14362" max="14362" width="3.375" style="198" customWidth="1"/>
    <col min="14363" max="14364" width="4.25" style="198" customWidth="1"/>
    <col min="14365" max="14367" width="3.375" style="198" customWidth="1"/>
    <col min="14368" max="14588" width="9" style="198"/>
    <col min="14589" max="14590" width="8.125" style="198" customWidth="1"/>
    <col min="14591" max="14591" width="3.375" style="198" customWidth="1"/>
    <col min="14592" max="14593" width="3.625" style="198" customWidth="1"/>
    <col min="14594" max="14594" width="3.375" style="198" customWidth="1"/>
    <col min="14595" max="14596" width="4.25" style="198" customWidth="1"/>
    <col min="14597" max="14597" width="3.375" style="198" customWidth="1"/>
    <col min="14598" max="14599" width="4.25" style="198" customWidth="1"/>
    <col min="14600" max="14600" width="3.375" style="198" customWidth="1"/>
    <col min="14601" max="14602" width="4.25" style="198" customWidth="1"/>
    <col min="14603" max="14603" width="3.375" style="198" customWidth="1"/>
    <col min="14604" max="14605" width="4.25" style="198" customWidth="1"/>
    <col min="14606" max="14606" width="3.375" style="198" customWidth="1"/>
    <col min="14607" max="14608" width="4.25" style="198" customWidth="1"/>
    <col min="14609" max="14609" width="3.375" style="198" customWidth="1"/>
    <col min="14610" max="14611" width="4.25" style="198" customWidth="1"/>
    <col min="14612" max="14612" width="3.375" style="198" customWidth="1"/>
    <col min="14613" max="14614" width="4.25" style="198" customWidth="1"/>
    <col min="14615" max="14615" width="3.375" style="198" customWidth="1"/>
    <col min="14616" max="14617" width="4.25" style="198" customWidth="1"/>
    <col min="14618" max="14618" width="3.375" style="198" customWidth="1"/>
    <col min="14619" max="14620" width="4.25" style="198" customWidth="1"/>
    <col min="14621" max="14623" width="3.375" style="198" customWidth="1"/>
    <col min="14624" max="14844" width="9" style="198"/>
    <col min="14845" max="14846" width="8.125" style="198" customWidth="1"/>
    <col min="14847" max="14847" width="3.375" style="198" customWidth="1"/>
    <col min="14848" max="14849" width="3.625" style="198" customWidth="1"/>
    <col min="14850" max="14850" width="3.375" style="198" customWidth="1"/>
    <col min="14851" max="14852" width="4.25" style="198" customWidth="1"/>
    <col min="14853" max="14853" width="3.375" style="198" customWidth="1"/>
    <col min="14854" max="14855" width="4.25" style="198" customWidth="1"/>
    <col min="14856" max="14856" width="3.375" style="198" customWidth="1"/>
    <col min="14857" max="14858" width="4.25" style="198" customWidth="1"/>
    <col min="14859" max="14859" width="3.375" style="198" customWidth="1"/>
    <col min="14860" max="14861" width="4.25" style="198" customWidth="1"/>
    <col min="14862" max="14862" width="3.375" style="198" customWidth="1"/>
    <col min="14863" max="14864" width="4.25" style="198" customWidth="1"/>
    <col min="14865" max="14865" width="3.375" style="198" customWidth="1"/>
    <col min="14866" max="14867" width="4.25" style="198" customWidth="1"/>
    <col min="14868" max="14868" width="3.375" style="198" customWidth="1"/>
    <col min="14869" max="14870" width="4.25" style="198" customWidth="1"/>
    <col min="14871" max="14871" width="3.375" style="198" customWidth="1"/>
    <col min="14872" max="14873" width="4.25" style="198" customWidth="1"/>
    <col min="14874" max="14874" width="3.375" style="198" customWidth="1"/>
    <col min="14875" max="14876" width="4.25" style="198" customWidth="1"/>
    <col min="14877" max="14879" width="3.375" style="198" customWidth="1"/>
    <col min="14880" max="15100" width="9" style="198"/>
    <col min="15101" max="15102" width="8.125" style="198" customWidth="1"/>
    <col min="15103" max="15103" width="3.375" style="198" customWidth="1"/>
    <col min="15104" max="15105" width="3.625" style="198" customWidth="1"/>
    <col min="15106" max="15106" width="3.375" style="198" customWidth="1"/>
    <col min="15107" max="15108" width="4.25" style="198" customWidth="1"/>
    <col min="15109" max="15109" width="3.375" style="198" customWidth="1"/>
    <col min="15110" max="15111" width="4.25" style="198" customWidth="1"/>
    <col min="15112" max="15112" width="3.375" style="198" customWidth="1"/>
    <col min="15113" max="15114" width="4.25" style="198" customWidth="1"/>
    <col min="15115" max="15115" width="3.375" style="198" customWidth="1"/>
    <col min="15116" max="15117" width="4.25" style="198" customWidth="1"/>
    <col min="15118" max="15118" width="3.375" style="198" customWidth="1"/>
    <col min="15119" max="15120" width="4.25" style="198" customWidth="1"/>
    <col min="15121" max="15121" width="3.375" style="198" customWidth="1"/>
    <col min="15122" max="15123" width="4.25" style="198" customWidth="1"/>
    <col min="15124" max="15124" width="3.375" style="198" customWidth="1"/>
    <col min="15125" max="15126" width="4.25" style="198" customWidth="1"/>
    <col min="15127" max="15127" width="3.375" style="198" customWidth="1"/>
    <col min="15128" max="15129" width="4.25" style="198" customWidth="1"/>
    <col min="15130" max="15130" width="3.375" style="198" customWidth="1"/>
    <col min="15131" max="15132" width="4.25" style="198" customWidth="1"/>
    <col min="15133" max="15135" width="3.375" style="198" customWidth="1"/>
    <col min="15136" max="15356" width="9" style="198"/>
    <col min="15357" max="15358" width="8.125" style="198" customWidth="1"/>
    <col min="15359" max="15359" width="3.375" style="198" customWidth="1"/>
    <col min="15360" max="15361" width="3.625" style="198" customWidth="1"/>
    <col min="15362" max="15362" width="3.375" style="198" customWidth="1"/>
    <col min="15363" max="15364" width="4.25" style="198" customWidth="1"/>
    <col min="15365" max="15365" width="3.375" style="198" customWidth="1"/>
    <col min="15366" max="15367" width="4.25" style="198" customWidth="1"/>
    <col min="15368" max="15368" width="3.375" style="198" customWidth="1"/>
    <col min="15369" max="15370" width="4.25" style="198" customWidth="1"/>
    <col min="15371" max="15371" width="3.375" style="198" customWidth="1"/>
    <col min="15372" max="15373" width="4.25" style="198" customWidth="1"/>
    <col min="15374" max="15374" width="3.375" style="198" customWidth="1"/>
    <col min="15375" max="15376" width="4.25" style="198" customWidth="1"/>
    <col min="15377" max="15377" width="3.375" style="198" customWidth="1"/>
    <col min="15378" max="15379" width="4.25" style="198" customWidth="1"/>
    <col min="15380" max="15380" width="3.375" style="198" customWidth="1"/>
    <col min="15381" max="15382" width="4.25" style="198" customWidth="1"/>
    <col min="15383" max="15383" width="3.375" style="198" customWidth="1"/>
    <col min="15384" max="15385" width="4.25" style="198" customWidth="1"/>
    <col min="15386" max="15386" width="3.375" style="198" customWidth="1"/>
    <col min="15387" max="15388" width="4.25" style="198" customWidth="1"/>
    <col min="15389" max="15391" width="3.375" style="198" customWidth="1"/>
    <col min="15392" max="15612" width="9" style="198"/>
    <col min="15613" max="15614" width="8.125" style="198" customWidth="1"/>
    <col min="15615" max="15615" width="3.375" style="198" customWidth="1"/>
    <col min="15616" max="15617" width="3.625" style="198" customWidth="1"/>
    <col min="15618" max="15618" width="3.375" style="198" customWidth="1"/>
    <col min="15619" max="15620" width="4.25" style="198" customWidth="1"/>
    <col min="15621" max="15621" width="3.375" style="198" customWidth="1"/>
    <col min="15622" max="15623" width="4.25" style="198" customWidth="1"/>
    <col min="15624" max="15624" width="3.375" style="198" customWidth="1"/>
    <col min="15625" max="15626" width="4.25" style="198" customWidth="1"/>
    <col min="15627" max="15627" width="3.375" style="198" customWidth="1"/>
    <col min="15628" max="15629" width="4.25" style="198" customWidth="1"/>
    <col min="15630" max="15630" width="3.375" style="198" customWidth="1"/>
    <col min="15631" max="15632" width="4.25" style="198" customWidth="1"/>
    <col min="15633" max="15633" width="3.375" style="198" customWidth="1"/>
    <col min="15634" max="15635" width="4.25" style="198" customWidth="1"/>
    <col min="15636" max="15636" width="3.375" style="198" customWidth="1"/>
    <col min="15637" max="15638" width="4.25" style="198" customWidth="1"/>
    <col min="15639" max="15639" width="3.375" style="198" customWidth="1"/>
    <col min="15640" max="15641" width="4.25" style="198" customWidth="1"/>
    <col min="15642" max="15642" width="3.375" style="198" customWidth="1"/>
    <col min="15643" max="15644" width="4.25" style="198" customWidth="1"/>
    <col min="15645" max="15647" width="3.375" style="198" customWidth="1"/>
    <col min="15648" max="15868" width="9" style="198"/>
    <col min="15869" max="15870" width="8.125" style="198" customWidth="1"/>
    <col min="15871" max="15871" width="3.375" style="198" customWidth="1"/>
    <col min="15872" max="15873" width="3.625" style="198" customWidth="1"/>
    <col min="15874" max="15874" width="3.375" style="198" customWidth="1"/>
    <col min="15875" max="15876" width="4.25" style="198" customWidth="1"/>
    <col min="15877" max="15877" width="3.375" style="198" customWidth="1"/>
    <col min="15878" max="15879" width="4.25" style="198" customWidth="1"/>
    <col min="15880" max="15880" width="3.375" style="198" customWidth="1"/>
    <col min="15881" max="15882" width="4.25" style="198" customWidth="1"/>
    <col min="15883" max="15883" width="3.375" style="198" customWidth="1"/>
    <col min="15884" max="15885" width="4.25" style="198" customWidth="1"/>
    <col min="15886" max="15886" width="3.375" style="198" customWidth="1"/>
    <col min="15887" max="15888" width="4.25" style="198" customWidth="1"/>
    <col min="15889" max="15889" width="3.375" style="198" customWidth="1"/>
    <col min="15890" max="15891" width="4.25" style="198" customWidth="1"/>
    <col min="15892" max="15892" width="3.375" style="198" customWidth="1"/>
    <col min="15893" max="15894" width="4.25" style="198" customWidth="1"/>
    <col min="15895" max="15895" width="3.375" style="198" customWidth="1"/>
    <col min="15896" max="15897" width="4.25" style="198" customWidth="1"/>
    <col min="15898" max="15898" width="3.375" style="198" customWidth="1"/>
    <col min="15899" max="15900" width="4.25" style="198" customWidth="1"/>
    <col min="15901" max="15903" width="3.375" style="198" customWidth="1"/>
    <col min="15904" max="16124" width="9" style="198"/>
    <col min="16125" max="16126" width="8.125" style="198" customWidth="1"/>
    <col min="16127" max="16127" width="3.375" style="198" customWidth="1"/>
    <col min="16128" max="16129" width="3.625" style="198" customWidth="1"/>
    <col min="16130" max="16130" width="3.375" style="198" customWidth="1"/>
    <col min="16131" max="16132" width="4.25" style="198" customWidth="1"/>
    <col min="16133" max="16133" width="3.375" style="198" customWidth="1"/>
    <col min="16134" max="16135" width="4.25" style="198" customWidth="1"/>
    <col min="16136" max="16136" width="3.375" style="198" customWidth="1"/>
    <col min="16137" max="16138" width="4.25" style="198" customWidth="1"/>
    <col min="16139" max="16139" width="3.375" style="198" customWidth="1"/>
    <col min="16140" max="16141" width="4.25" style="198" customWidth="1"/>
    <col min="16142" max="16142" width="3.375" style="198" customWidth="1"/>
    <col min="16143" max="16144" width="4.25" style="198" customWidth="1"/>
    <col min="16145" max="16145" width="3.375" style="198" customWidth="1"/>
    <col min="16146" max="16147" width="4.25" style="198" customWidth="1"/>
    <col min="16148" max="16148" width="3.375" style="198" customWidth="1"/>
    <col min="16149" max="16150" width="4.25" style="198" customWidth="1"/>
    <col min="16151" max="16151" width="3.375" style="198" customWidth="1"/>
    <col min="16152" max="16153" width="4.25" style="198" customWidth="1"/>
    <col min="16154" max="16154" width="3.375" style="198" customWidth="1"/>
    <col min="16155" max="16156" width="4.25" style="198" customWidth="1"/>
    <col min="16157" max="16159" width="3.375" style="198" customWidth="1"/>
    <col min="16160" max="16384" width="9" style="198"/>
  </cols>
  <sheetData>
    <row r="1" spans="1:31" ht="39.75" customHeight="1">
      <c r="A1" s="630" t="s">
        <v>226</v>
      </c>
      <c r="B1" s="630"/>
      <c r="C1" s="630"/>
      <c r="D1" s="630"/>
      <c r="E1" s="630"/>
      <c r="F1" s="630"/>
      <c r="G1" s="630"/>
      <c r="H1" s="630"/>
      <c r="I1" s="630"/>
      <c r="J1" s="630"/>
      <c r="K1" s="630"/>
      <c r="L1" s="630"/>
      <c r="M1" s="630"/>
      <c r="N1" s="630"/>
      <c r="O1" s="630"/>
      <c r="P1" s="630"/>
      <c r="Q1" s="630"/>
      <c r="R1" s="630"/>
      <c r="S1" s="630"/>
      <c r="T1" s="630"/>
      <c r="U1" s="630"/>
      <c r="V1" s="630"/>
      <c r="W1" s="630"/>
      <c r="X1" s="630"/>
      <c r="Y1" s="630"/>
      <c r="Z1" s="630"/>
      <c r="AA1" s="630"/>
      <c r="AB1" s="630"/>
      <c r="AC1" s="630"/>
      <c r="AD1" s="630"/>
      <c r="AE1" s="630"/>
    </row>
    <row r="2" spans="1:31" ht="30" customHeight="1" thickBot="1">
      <c r="A2" s="199" t="s">
        <v>227</v>
      </c>
      <c r="B2" s="199"/>
      <c r="C2" s="199"/>
      <c r="D2" s="199"/>
      <c r="E2" s="199"/>
      <c r="F2" s="199"/>
      <c r="G2" s="200"/>
      <c r="H2" s="201"/>
      <c r="I2" s="201"/>
      <c r="J2" s="201"/>
      <c r="K2" s="201"/>
      <c r="L2" s="201"/>
      <c r="M2" s="201"/>
      <c r="N2" s="201"/>
      <c r="O2" s="201"/>
      <c r="P2" s="201"/>
      <c r="Q2" s="201"/>
      <c r="R2" s="201"/>
      <c r="S2" s="201"/>
      <c r="T2" s="201"/>
      <c r="U2" s="201"/>
      <c r="V2" s="201"/>
      <c r="W2" s="201"/>
      <c r="X2" s="201"/>
      <c r="Y2" s="201"/>
      <c r="Z2" s="201"/>
      <c r="AA2" s="201"/>
      <c r="AB2" s="201"/>
      <c r="AC2" s="201"/>
      <c r="AD2" s="201"/>
      <c r="AE2" s="201"/>
    </row>
    <row r="3" spans="1:31" ht="20.100000000000001" customHeight="1">
      <c r="A3" s="631" t="s">
        <v>157</v>
      </c>
      <c r="B3" s="632"/>
      <c r="C3" s="632"/>
      <c r="D3" s="632"/>
      <c r="E3" s="632"/>
      <c r="F3" s="632"/>
      <c r="G3" s="633"/>
      <c r="H3" s="637" t="s">
        <v>158</v>
      </c>
      <c r="I3" s="638"/>
      <c r="J3" s="638"/>
      <c r="K3" s="638"/>
      <c r="L3" s="638"/>
      <c r="M3" s="639"/>
      <c r="N3" s="640" t="s">
        <v>386</v>
      </c>
      <c r="O3" s="641"/>
      <c r="P3" s="641"/>
      <c r="Q3" s="641"/>
      <c r="R3" s="641"/>
      <c r="S3" s="641"/>
      <c r="T3" s="641"/>
      <c r="U3" s="641"/>
      <c r="V3" s="641"/>
      <c r="W3" s="641"/>
      <c r="X3" s="641"/>
      <c r="Y3" s="642"/>
      <c r="Z3" s="643" t="s">
        <v>224</v>
      </c>
      <c r="AA3" s="644"/>
      <c r="AB3" s="645"/>
      <c r="AC3" s="649" t="s">
        <v>159</v>
      </c>
      <c r="AD3" s="650"/>
      <c r="AE3" s="651"/>
    </row>
    <row r="4" spans="1:31" ht="20.100000000000001" customHeight="1">
      <c r="A4" s="634"/>
      <c r="B4" s="635"/>
      <c r="C4" s="635"/>
      <c r="D4" s="635"/>
      <c r="E4" s="635"/>
      <c r="F4" s="635"/>
      <c r="G4" s="636"/>
      <c r="H4" s="655" t="s">
        <v>220</v>
      </c>
      <c r="I4" s="656"/>
      <c r="J4" s="657"/>
      <c r="K4" s="655" t="s">
        <v>219</v>
      </c>
      <c r="L4" s="656"/>
      <c r="M4" s="657"/>
      <c r="N4" s="655" t="s">
        <v>221</v>
      </c>
      <c r="O4" s="656"/>
      <c r="P4" s="657"/>
      <c r="Q4" s="655" t="s">
        <v>161</v>
      </c>
      <c r="R4" s="656"/>
      <c r="S4" s="657"/>
      <c r="T4" s="655" t="s">
        <v>222</v>
      </c>
      <c r="U4" s="656"/>
      <c r="V4" s="657"/>
      <c r="W4" s="655" t="s">
        <v>223</v>
      </c>
      <c r="X4" s="656"/>
      <c r="Y4" s="657"/>
      <c r="Z4" s="646"/>
      <c r="AA4" s="647"/>
      <c r="AB4" s="648"/>
      <c r="AC4" s="652"/>
      <c r="AD4" s="653"/>
      <c r="AE4" s="654"/>
    </row>
    <row r="5" spans="1:31" ht="15" customHeight="1">
      <c r="A5" s="662" t="s">
        <v>168</v>
      </c>
      <c r="B5" s="663"/>
      <c r="C5" s="429"/>
      <c r="D5" s="429"/>
      <c r="E5" s="429"/>
      <c r="F5" s="429"/>
      <c r="G5" s="542"/>
      <c r="H5" s="671" t="s">
        <v>166</v>
      </c>
      <c r="I5" s="672"/>
      <c r="J5" s="673"/>
      <c r="K5" s="671" t="s">
        <v>166</v>
      </c>
      <c r="L5" s="672"/>
      <c r="M5" s="673"/>
      <c r="N5" s="671" t="s">
        <v>167</v>
      </c>
      <c r="O5" s="672"/>
      <c r="P5" s="673"/>
      <c r="Q5" s="671" t="s">
        <v>167</v>
      </c>
      <c r="R5" s="672"/>
      <c r="S5" s="673"/>
      <c r="T5" s="671" t="s">
        <v>167</v>
      </c>
      <c r="U5" s="672"/>
      <c r="V5" s="673"/>
      <c r="W5" s="671" t="s">
        <v>167</v>
      </c>
      <c r="X5" s="672"/>
      <c r="Y5" s="673"/>
      <c r="Z5" s="671" t="s">
        <v>167</v>
      </c>
      <c r="AA5" s="672"/>
      <c r="AB5" s="673"/>
      <c r="AC5" s="671" t="s">
        <v>167</v>
      </c>
      <c r="AD5" s="672"/>
      <c r="AE5" s="677"/>
    </row>
    <row r="6" spans="1:31" ht="15" customHeight="1">
      <c r="A6" s="664"/>
      <c r="B6" s="665"/>
      <c r="C6" s="428"/>
      <c r="D6" s="428"/>
      <c r="E6" s="428"/>
      <c r="F6" s="428"/>
      <c r="G6" s="545"/>
      <c r="H6" s="678"/>
      <c r="I6" s="679"/>
      <c r="J6" s="680"/>
      <c r="K6" s="1055">
        <v>30</v>
      </c>
      <c r="L6" s="1056"/>
      <c r="M6" s="1057"/>
      <c r="N6" s="543"/>
      <c r="O6" s="544"/>
      <c r="P6" s="545"/>
      <c r="Q6" s="543"/>
      <c r="R6" s="544"/>
      <c r="S6" s="545"/>
      <c r="T6" s="543"/>
      <c r="U6" s="544"/>
      <c r="V6" s="545"/>
      <c r="W6" s="543"/>
      <c r="X6" s="544"/>
      <c r="Y6" s="545"/>
      <c r="Z6" s="543"/>
      <c r="AA6" s="544"/>
      <c r="AB6" s="545"/>
      <c r="AC6" s="543"/>
      <c r="AD6" s="544"/>
      <c r="AE6" s="202"/>
    </row>
    <row r="7" spans="1:31" ht="15" customHeight="1">
      <c r="A7" s="664"/>
      <c r="B7" s="665"/>
      <c r="C7" s="428"/>
      <c r="D7" s="428"/>
      <c r="E7" s="428"/>
      <c r="F7" s="428"/>
      <c r="G7" s="432"/>
      <c r="H7" s="678"/>
      <c r="I7" s="679"/>
      <c r="J7" s="680"/>
      <c r="K7" s="1058">
        <v>32</v>
      </c>
      <c r="L7" s="1059"/>
      <c r="M7" s="1060"/>
      <c r="N7" s="543"/>
      <c r="O7" s="544"/>
      <c r="P7" s="545"/>
      <c r="Q7" s="543"/>
      <c r="R7" s="544"/>
      <c r="S7" s="545"/>
      <c r="T7" s="543"/>
      <c r="U7" s="544"/>
      <c r="V7" s="545"/>
      <c r="W7" s="543"/>
      <c r="X7" s="544"/>
      <c r="Y7" s="545"/>
      <c r="Z7" s="543"/>
      <c r="AA7" s="544"/>
      <c r="AB7" s="545"/>
      <c r="AC7" s="543"/>
      <c r="AD7" s="544"/>
      <c r="AE7" s="202"/>
    </row>
    <row r="8" spans="1:31" ht="15" customHeight="1">
      <c r="A8" s="664"/>
      <c r="B8" s="665"/>
      <c r="C8" s="668" t="s">
        <v>225</v>
      </c>
      <c r="D8" s="669"/>
      <c r="E8" s="669"/>
      <c r="F8" s="669"/>
      <c r="G8" s="670"/>
      <c r="H8" s="1061">
        <v>56</v>
      </c>
      <c r="I8" s="1062"/>
      <c r="J8" s="1063"/>
      <c r="K8" s="1061">
        <v>1473</v>
      </c>
      <c r="L8" s="1062"/>
      <c r="M8" s="1063"/>
      <c r="N8" s="1064">
        <v>243004</v>
      </c>
      <c r="O8" s="1065"/>
      <c r="P8" s="1066"/>
      <c r="Q8" s="1064">
        <v>5037505</v>
      </c>
      <c r="R8" s="1065"/>
      <c r="S8" s="1066"/>
      <c r="T8" s="1064">
        <v>6078051</v>
      </c>
      <c r="U8" s="1065"/>
      <c r="V8" s="1066"/>
      <c r="W8" s="1064">
        <f>N8+Q8+T8</f>
        <v>11358560</v>
      </c>
      <c r="X8" s="1065"/>
      <c r="Y8" s="1066"/>
      <c r="Z8" s="1064">
        <v>2202356</v>
      </c>
      <c r="AA8" s="1065"/>
      <c r="AB8" s="1066"/>
      <c r="AC8" s="1067">
        <f>W8+Z8</f>
        <v>13560916</v>
      </c>
      <c r="AD8" s="1068"/>
      <c r="AE8" s="1069"/>
    </row>
    <row r="9" spans="1:31" ht="15" customHeight="1">
      <c r="A9" s="664"/>
      <c r="B9" s="665"/>
      <c r="C9" s="428"/>
      <c r="D9" s="428"/>
      <c r="E9" s="428"/>
      <c r="F9" s="428"/>
      <c r="G9" s="554"/>
      <c r="H9" s="485"/>
      <c r="I9" s="483"/>
      <c r="J9" s="484"/>
      <c r="K9" s="493"/>
      <c r="L9" s="494"/>
      <c r="M9" s="495"/>
      <c r="N9" s="485"/>
      <c r="O9" s="483"/>
      <c r="P9" s="484"/>
      <c r="Q9" s="486"/>
      <c r="R9" s="487"/>
      <c r="S9" s="488"/>
      <c r="T9" s="486"/>
      <c r="U9" s="487"/>
      <c r="V9" s="488"/>
      <c r="W9" s="486"/>
      <c r="X9" s="487"/>
      <c r="Y9" s="488"/>
      <c r="Z9" s="489"/>
      <c r="AA9" s="490"/>
      <c r="AB9" s="491"/>
      <c r="AC9" s="489"/>
      <c r="AD9" s="490"/>
      <c r="AE9" s="492"/>
    </row>
    <row r="10" spans="1:31" ht="15" customHeight="1">
      <c r="A10" s="666"/>
      <c r="B10" s="667"/>
      <c r="C10" s="430"/>
      <c r="D10" s="430"/>
      <c r="E10" s="430"/>
      <c r="F10" s="430"/>
      <c r="G10" s="555"/>
      <c r="H10" s="674"/>
      <c r="I10" s="675"/>
      <c r="J10" s="676"/>
      <c r="K10" s="681"/>
      <c r="L10" s="682"/>
      <c r="M10" s="683"/>
      <c r="N10" s="674"/>
      <c r="O10" s="675"/>
      <c r="P10" s="676"/>
      <c r="Q10" s="674"/>
      <c r="R10" s="675"/>
      <c r="S10" s="676"/>
      <c r="T10" s="674"/>
      <c r="U10" s="675"/>
      <c r="V10" s="676"/>
      <c r="W10" s="674"/>
      <c r="X10" s="675"/>
      <c r="Y10" s="676"/>
      <c r="Z10" s="658"/>
      <c r="AA10" s="659"/>
      <c r="AB10" s="660"/>
      <c r="AC10" s="658"/>
      <c r="AD10" s="659"/>
      <c r="AE10" s="661"/>
    </row>
    <row r="11" spans="1:31" ht="15" customHeight="1">
      <c r="A11" s="662" t="s">
        <v>169</v>
      </c>
      <c r="B11" s="663"/>
      <c r="C11" s="429"/>
      <c r="D11" s="429"/>
      <c r="E11" s="429"/>
      <c r="F11" s="429"/>
      <c r="G11" s="542"/>
      <c r="H11" s="684"/>
      <c r="I11" s="685"/>
      <c r="J11" s="686"/>
      <c r="K11" s="1055">
        <v>30</v>
      </c>
      <c r="L11" s="1056"/>
      <c r="M11" s="1057"/>
      <c r="N11" s="540"/>
      <c r="O11" s="541"/>
      <c r="P11" s="542"/>
      <c r="Q11" s="540"/>
      <c r="R11" s="541"/>
      <c r="S11" s="542"/>
      <c r="T11" s="540"/>
      <c r="U11" s="541"/>
      <c r="V11" s="542"/>
      <c r="W11" s="540"/>
      <c r="X11" s="541"/>
      <c r="Y11" s="542"/>
      <c r="Z11" s="540"/>
      <c r="AA11" s="541"/>
      <c r="AB11" s="542"/>
      <c r="AC11" s="540"/>
      <c r="AD11" s="541"/>
      <c r="AE11" s="203"/>
    </row>
    <row r="12" spans="1:31" ht="15" customHeight="1">
      <c r="A12" s="664"/>
      <c r="B12" s="665"/>
      <c r="C12" s="428"/>
      <c r="D12" s="428"/>
      <c r="E12" s="428"/>
      <c r="F12" s="428"/>
      <c r="G12" s="545"/>
      <c r="H12" s="678"/>
      <c r="I12" s="679"/>
      <c r="J12" s="680"/>
      <c r="K12" s="1058">
        <v>23</v>
      </c>
      <c r="L12" s="1059"/>
      <c r="M12" s="1060"/>
      <c r="N12" s="543"/>
      <c r="O12" s="544"/>
      <c r="P12" s="545"/>
      <c r="Q12" s="543"/>
      <c r="R12" s="544"/>
      <c r="S12" s="545"/>
      <c r="T12" s="543"/>
      <c r="U12" s="544"/>
      <c r="V12" s="545"/>
      <c r="W12" s="543"/>
      <c r="X12" s="544"/>
      <c r="Y12" s="545"/>
      <c r="Z12" s="543"/>
      <c r="AA12" s="544"/>
      <c r="AB12" s="545"/>
      <c r="AC12" s="543"/>
      <c r="AD12" s="544"/>
      <c r="AE12" s="202"/>
    </row>
    <row r="13" spans="1:31" ht="15" customHeight="1">
      <c r="A13" s="664"/>
      <c r="B13" s="665"/>
      <c r="C13" s="668" t="s">
        <v>225</v>
      </c>
      <c r="D13" s="669"/>
      <c r="E13" s="669"/>
      <c r="F13" s="669"/>
      <c r="G13" s="670"/>
      <c r="H13" s="1061">
        <v>54</v>
      </c>
      <c r="I13" s="1062"/>
      <c r="J13" s="1063"/>
      <c r="K13" s="1061">
        <v>1458</v>
      </c>
      <c r="L13" s="1062"/>
      <c r="M13" s="1063"/>
      <c r="N13" s="1064">
        <v>267203</v>
      </c>
      <c r="O13" s="1065"/>
      <c r="P13" s="1066"/>
      <c r="Q13" s="1064">
        <v>5004819</v>
      </c>
      <c r="R13" s="1065"/>
      <c r="S13" s="1066"/>
      <c r="T13" s="1064">
        <v>6380660</v>
      </c>
      <c r="U13" s="1065"/>
      <c r="V13" s="1066"/>
      <c r="W13" s="1064">
        <f>N13+Q13+T13</f>
        <v>11652682</v>
      </c>
      <c r="X13" s="1065"/>
      <c r="Y13" s="1066"/>
      <c r="Z13" s="1064">
        <v>2069106</v>
      </c>
      <c r="AA13" s="1065"/>
      <c r="AB13" s="1066"/>
      <c r="AC13" s="1067">
        <f>W13+Z13</f>
        <v>13721788</v>
      </c>
      <c r="AD13" s="1068"/>
      <c r="AE13" s="1069"/>
    </row>
    <row r="14" spans="1:31" ht="15" customHeight="1">
      <c r="A14" s="664"/>
      <c r="B14" s="665"/>
      <c r="C14" s="428"/>
      <c r="D14" s="428"/>
      <c r="E14" s="428"/>
      <c r="F14" s="428"/>
      <c r="G14" s="554"/>
      <c r="H14" s="485"/>
      <c r="I14" s="483"/>
      <c r="J14" s="484"/>
      <c r="K14" s="493"/>
      <c r="L14" s="494"/>
      <c r="M14" s="495"/>
      <c r="N14" s="485"/>
      <c r="O14" s="483"/>
      <c r="P14" s="484"/>
      <c r="Q14" s="486"/>
      <c r="R14" s="487"/>
      <c r="S14" s="488"/>
      <c r="T14" s="486"/>
      <c r="U14" s="487"/>
      <c r="V14" s="488"/>
      <c r="W14" s="486"/>
      <c r="X14" s="487"/>
      <c r="Y14" s="488"/>
      <c r="Z14" s="489"/>
      <c r="AA14" s="490"/>
      <c r="AB14" s="491"/>
      <c r="AC14" s="489"/>
      <c r="AD14" s="490"/>
      <c r="AE14" s="492"/>
    </row>
    <row r="15" spans="1:31" ht="15" customHeight="1">
      <c r="A15" s="666"/>
      <c r="B15" s="667"/>
      <c r="C15" s="430"/>
      <c r="D15" s="430"/>
      <c r="E15" s="430"/>
      <c r="F15" s="430"/>
      <c r="G15" s="555"/>
      <c r="H15" s="674"/>
      <c r="I15" s="675"/>
      <c r="J15" s="676"/>
      <c r="K15" s="681"/>
      <c r="L15" s="682"/>
      <c r="M15" s="683"/>
      <c r="N15" s="674"/>
      <c r="O15" s="675"/>
      <c r="P15" s="676"/>
      <c r="Q15" s="674"/>
      <c r="R15" s="675"/>
      <c r="S15" s="676"/>
      <c r="T15" s="674"/>
      <c r="U15" s="675"/>
      <c r="V15" s="676"/>
      <c r="W15" s="674"/>
      <c r="X15" s="675"/>
      <c r="Y15" s="676"/>
      <c r="Z15" s="658"/>
      <c r="AA15" s="659"/>
      <c r="AB15" s="660"/>
      <c r="AC15" s="658"/>
      <c r="AD15" s="659"/>
      <c r="AE15" s="661"/>
    </row>
    <row r="16" spans="1:31" ht="15" customHeight="1">
      <c r="A16" s="662" t="s">
        <v>170</v>
      </c>
      <c r="B16" s="663"/>
      <c r="C16" s="429"/>
      <c r="D16" s="429"/>
      <c r="E16" s="429"/>
      <c r="F16" s="429"/>
      <c r="G16" s="542"/>
      <c r="H16" s="684"/>
      <c r="I16" s="685"/>
      <c r="J16" s="686"/>
      <c r="K16" s="1055">
        <f>K6-K11</f>
        <v>0</v>
      </c>
      <c r="L16" s="1056"/>
      <c r="M16" s="1057"/>
      <c r="N16" s="540"/>
      <c r="O16" s="541"/>
      <c r="P16" s="542"/>
      <c r="Q16" s="540"/>
      <c r="R16" s="541"/>
      <c r="S16" s="542"/>
      <c r="T16" s="540"/>
      <c r="U16" s="541"/>
      <c r="V16" s="542"/>
      <c r="W16" s="540"/>
      <c r="X16" s="541"/>
      <c r="Y16" s="542"/>
      <c r="Z16" s="540"/>
      <c r="AA16" s="541"/>
      <c r="AB16" s="542"/>
      <c r="AC16" s="540"/>
      <c r="AD16" s="541"/>
      <c r="AE16" s="203"/>
    </row>
    <row r="17" spans="1:49" ht="15" customHeight="1">
      <c r="A17" s="664"/>
      <c r="B17" s="665"/>
      <c r="C17" s="428"/>
      <c r="D17" s="428"/>
      <c r="E17" s="428"/>
      <c r="F17" s="428"/>
      <c r="G17" s="545"/>
      <c r="H17" s="678"/>
      <c r="I17" s="679"/>
      <c r="J17" s="680"/>
      <c r="K17" s="1058">
        <f>K7-K12</f>
        <v>9</v>
      </c>
      <c r="L17" s="1059"/>
      <c r="M17" s="1060"/>
      <c r="N17" s="543"/>
      <c r="O17" s="544"/>
      <c r="P17" s="545"/>
      <c r="Q17" s="543"/>
      <c r="R17" s="544"/>
      <c r="S17" s="545"/>
      <c r="T17" s="543"/>
      <c r="U17" s="544"/>
      <c r="V17" s="545"/>
      <c r="W17" s="543"/>
      <c r="X17" s="544"/>
      <c r="Y17" s="545"/>
      <c r="Z17" s="543"/>
      <c r="AA17" s="544"/>
      <c r="AB17" s="545"/>
      <c r="AC17" s="543"/>
      <c r="AD17" s="544"/>
      <c r="AE17" s="202"/>
    </row>
    <row r="18" spans="1:49" ht="15" customHeight="1">
      <c r="A18" s="664"/>
      <c r="B18" s="665"/>
      <c r="C18" s="668" t="s">
        <v>225</v>
      </c>
      <c r="D18" s="669"/>
      <c r="E18" s="669"/>
      <c r="F18" s="669"/>
      <c r="G18" s="670"/>
      <c r="H18" s="204" t="str">
        <f>IF(H8-H13&lt;0,"△","" )</f>
        <v/>
      </c>
      <c r="I18" s="1062">
        <f>ABS(H8-H13)</f>
        <v>2</v>
      </c>
      <c r="J18" s="1063"/>
      <c r="K18" s="1070">
        <f>K8-K13</f>
        <v>15</v>
      </c>
      <c r="L18" s="1071"/>
      <c r="M18" s="1072"/>
      <c r="N18" s="204" t="str">
        <f>IF(N8-N13&lt;0,"△","" )</f>
        <v>△</v>
      </c>
      <c r="O18" s="1065">
        <f>ABS(N8-N13)</f>
        <v>24199</v>
      </c>
      <c r="P18" s="1066"/>
      <c r="Q18" s="538" t="str">
        <f>IF(Q8-Q13&lt;0,"△","" )</f>
        <v/>
      </c>
      <c r="R18" s="1065">
        <f>ABS(Q8-Q13)</f>
        <v>32686</v>
      </c>
      <c r="S18" s="1066"/>
      <c r="T18" s="538" t="str">
        <f>IF(T8-T13&lt;0,"△","" )</f>
        <v>△</v>
      </c>
      <c r="U18" s="1065">
        <f>ABS(T8-T13)</f>
        <v>302609</v>
      </c>
      <c r="V18" s="1066"/>
      <c r="W18" s="538" t="str">
        <f>IF(W8-W13&lt;0,"△","" )</f>
        <v>△</v>
      </c>
      <c r="X18" s="1065">
        <f>ABS(W8-W13)</f>
        <v>294122</v>
      </c>
      <c r="Y18" s="1066"/>
      <c r="Z18" s="538" t="str">
        <f>IF(Z8-Z13&lt;0,"△","" )</f>
        <v/>
      </c>
      <c r="AA18" s="1065">
        <f>ABS(Z8-Z13)</f>
        <v>133250</v>
      </c>
      <c r="AB18" s="1066"/>
      <c r="AC18" s="539" t="str">
        <f>IF(AC8-AC13&lt;0,"△","" )</f>
        <v>△</v>
      </c>
      <c r="AD18" s="1073">
        <f>ABS(AC8-AC13)</f>
        <v>160872</v>
      </c>
      <c r="AE18" s="1074"/>
    </row>
    <row r="19" spans="1:49" ht="15" customHeight="1">
      <c r="A19" s="664"/>
      <c r="B19" s="665"/>
      <c r="C19" s="428"/>
      <c r="D19" s="428"/>
      <c r="E19" s="428"/>
      <c r="F19" s="428"/>
      <c r="G19" s="554"/>
      <c r="H19" s="204"/>
      <c r="I19" s="483"/>
      <c r="J19" s="484"/>
      <c r="K19" s="205"/>
      <c r="L19" s="206"/>
      <c r="M19" s="207"/>
      <c r="N19" s="204"/>
      <c r="O19" s="483"/>
      <c r="P19" s="484"/>
      <c r="Q19" s="204"/>
      <c r="R19" s="483"/>
      <c r="S19" s="484"/>
      <c r="T19" s="204"/>
      <c r="U19" s="483"/>
      <c r="V19" s="484"/>
      <c r="W19" s="204"/>
      <c r="X19" s="483"/>
      <c r="Y19" s="484"/>
      <c r="Z19" s="204"/>
      <c r="AA19" s="457"/>
      <c r="AB19" s="458"/>
      <c r="AC19" s="485"/>
      <c r="AD19" s="457"/>
      <c r="AE19" s="459"/>
    </row>
    <row r="20" spans="1:49" ht="15" customHeight="1" thickBot="1">
      <c r="A20" s="694"/>
      <c r="B20" s="695"/>
      <c r="C20" s="431"/>
      <c r="D20" s="431"/>
      <c r="E20" s="431"/>
      <c r="F20" s="431"/>
      <c r="G20" s="556"/>
      <c r="H20" s="208"/>
      <c r="I20" s="687"/>
      <c r="J20" s="688"/>
      <c r="K20" s="691"/>
      <c r="L20" s="692"/>
      <c r="M20" s="693"/>
      <c r="N20" s="208"/>
      <c r="O20" s="687"/>
      <c r="P20" s="688"/>
      <c r="Q20" s="208"/>
      <c r="R20" s="687"/>
      <c r="S20" s="688"/>
      <c r="T20" s="208"/>
      <c r="U20" s="687"/>
      <c r="V20" s="688"/>
      <c r="W20" s="208"/>
      <c r="X20" s="687"/>
      <c r="Y20" s="688"/>
      <c r="Z20" s="208"/>
      <c r="AA20" s="689"/>
      <c r="AB20" s="690"/>
      <c r="AC20" s="209"/>
      <c r="AD20" s="689"/>
      <c r="AE20" s="706"/>
    </row>
    <row r="21" spans="1:49" ht="15" customHeight="1">
      <c r="A21" s="707" t="s">
        <v>228</v>
      </c>
      <c r="B21" s="707"/>
      <c r="C21" s="707"/>
      <c r="D21" s="707"/>
      <c r="E21" s="707"/>
      <c r="F21" s="707"/>
      <c r="G21" s="707"/>
      <c r="H21" s="707"/>
      <c r="I21" s="707"/>
      <c r="J21" s="707"/>
      <c r="K21" s="707"/>
      <c r="L21" s="707"/>
      <c r="M21" s="707"/>
      <c r="N21" s="707"/>
      <c r="O21" s="707"/>
      <c r="P21" s="707"/>
      <c r="Q21" s="707"/>
      <c r="R21" s="707"/>
      <c r="S21" s="707"/>
      <c r="T21" s="707"/>
      <c r="U21" s="707"/>
      <c r="V21" s="707"/>
      <c r="W21" s="707"/>
      <c r="X21" s="707"/>
      <c r="Y21" s="707"/>
      <c r="Z21" s="707"/>
      <c r="AA21" s="707"/>
      <c r="AB21" s="707"/>
      <c r="AC21" s="707"/>
      <c r="AD21" s="707"/>
      <c r="AE21" s="707"/>
    </row>
    <row r="22" spans="1:49" ht="18" customHeight="1" thickBot="1">
      <c r="A22" s="210"/>
      <c r="B22" s="210"/>
      <c r="C22" s="210"/>
      <c r="D22" s="210"/>
      <c r="E22" s="210"/>
      <c r="F22" s="210"/>
      <c r="M22" s="211"/>
    </row>
    <row r="23" spans="1:49" s="201" customFormat="1" ht="35.1" customHeight="1">
      <c r="A23" s="708" t="s">
        <v>422</v>
      </c>
      <c r="B23" s="709"/>
      <c r="C23" s="702" t="s">
        <v>355</v>
      </c>
      <c r="D23" s="704"/>
      <c r="E23" s="699" t="s">
        <v>362</v>
      </c>
      <c r="F23" s="700"/>
      <c r="G23" s="701"/>
      <c r="H23" s="699" t="s">
        <v>364</v>
      </c>
      <c r="I23" s="700"/>
      <c r="J23" s="701"/>
      <c r="K23" s="699" t="s">
        <v>365</v>
      </c>
      <c r="L23" s="700"/>
      <c r="M23" s="701"/>
      <c r="N23" s="699" t="s">
        <v>366</v>
      </c>
      <c r="O23" s="700"/>
      <c r="P23" s="701"/>
      <c r="Q23" s="702" t="s">
        <v>367</v>
      </c>
      <c r="R23" s="703"/>
      <c r="S23" s="704"/>
      <c r="T23" s="702" t="s">
        <v>371</v>
      </c>
      <c r="U23" s="703"/>
      <c r="V23" s="704"/>
      <c r="W23" s="702" t="s">
        <v>369</v>
      </c>
      <c r="X23" s="703"/>
      <c r="Y23" s="704"/>
      <c r="Z23" s="702" t="s">
        <v>370</v>
      </c>
      <c r="AA23" s="703"/>
      <c r="AB23" s="704"/>
      <c r="AC23" s="702" t="s">
        <v>368</v>
      </c>
      <c r="AD23" s="703"/>
      <c r="AE23" s="717"/>
    </row>
    <row r="24" spans="1:49" s="264" customFormat="1" ht="8.25" customHeight="1">
      <c r="A24" s="710"/>
      <c r="B24" s="711"/>
      <c r="C24" s="433"/>
      <c r="D24" s="434"/>
      <c r="E24" s="696" t="s">
        <v>363</v>
      </c>
      <c r="F24" s="697"/>
      <c r="G24" s="698"/>
      <c r="H24" s="696" t="s">
        <v>363</v>
      </c>
      <c r="I24" s="697"/>
      <c r="J24" s="698"/>
      <c r="K24" s="696" t="s">
        <v>363</v>
      </c>
      <c r="L24" s="697"/>
      <c r="M24" s="698"/>
      <c r="N24" s="696" t="s">
        <v>363</v>
      </c>
      <c r="O24" s="697"/>
      <c r="P24" s="698"/>
      <c r="Q24" s="696" t="s">
        <v>363</v>
      </c>
      <c r="R24" s="697"/>
      <c r="S24" s="698"/>
      <c r="T24" s="696" t="s">
        <v>363</v>
      </c>
      <c r="U24" s="697"/>
      <c r="V24" s="698"/>
      <c r="W24" s="696" t="s">
        <v>363</v>
      </c>
      <c r="X24" s="697"/>
      <c r="Y24" s="698"/>
      <c r="Z24" s="696" t="s">
        <v>363</v>
      </c>
      <c r="AA24" s="697"/>
      <c r="AB24" s="698"/>
      <c r="AC24" s="696" t="s">
        <v>363</v>
      </c>
      <c r="AD24" s="697"/>
      <c r="AE24" s="705"/>
      <c r="AK24" s="435"/>
      <c r="AL24" s="435"/>
      <c r="AM24" s="435"/>
      <c r="AN24" s="435"/>
      <c r="AO24" s="435"/>
      <c r="AP24" s="435"/>
      <c r="AQ24" s="435"/>
      <c r="AR24" s="435"/>
      <c r="AS24" s="435"/>
      <c r="AT24" s="435"/>
      <c r="AU24" s="435"/>
      <c r="AV24" s="435"/>
      <c r="AW24" s="435"/>
    </row>
    <row r="25" spans="1:49" s="201" customFormat="1" ht="34.5" customHeight="1">
      <c r="A25" s="710"/>
      <c r="B25" s="711"/>
      <c r="C25" s="714" t="s">
        <v>168</v>
      </c>
      <c r="D25" s="715"/>
      <c r="E25" s="1075">
        <v>253380</v>
      </c>
      <c r="F25" s="1076"/>
      <c r="G25" s="1077"/>
      <c r="H25" s="1075">
        <v>848202</v>
      </c>
      <c r="I25" s="1076"/>
      <c r="J25" s="1077"/>
      <c r="K25" s="1075">
        <v>35942</v>
      </c>
      <c r="L25" s="1076"/>
      <c r="M25" s="1077"/>
      <c r="N25" s="1075">
        <v>154260</v>
      </c>
      <c r="O25" s="1076"/>
      <c r="P25" s="1077"/>
      <c r="Q25" s="1075">
        <v>1771924</v>
      </c>
      <c r="R25" s="1076"/>
      <c r="S25" s="1077"/>
      <c r="T25" s="1075">
        <v>10368</v>
      </c>
      <c r="U25" s="1076"/>
      <c r="V25" s="1077"/>
      <c r="W25" s="1075">
        <v>1634931</v>
      </c>
      <c r="X25" s="1076"/>
      <c r="Y25" s="1077"/>
      <c r="Z25" s="1075">
        <v>842611</v>
      </c>
      <c r="AA25" s="1076"/>
      <c r="AB25" s="1077"/>
      <c r="AC25" s="1075">
        <v>526433</v>
      </c>
      <c r="AD25" s="1076"/>
      <c r="AE25" s="1078"/>
    </row>
    <row r="26" spans="1:49" s="201" customFormat="1" ht="35.1" customHeight="1">
      <c r="A26" s="710"/>
      <c r="B26" s="711"/>
      <c r="C26" s="714" t="s">
        <v>169</v>
      </c>
      <c r="D26" s="715"/>
      <c r="E26" s="1079">
        <v>258213</v>
      </c>
      <c r="F26" s="1080"/>
      <c r="G26" s="1081"/>
      <c r="H26" s="1079">
        <v>843749</v>
      </c>
      <c r="I26" s="1080"/>
      <c r="J26" s="1081"/>
      <c r="K26" s="1079">
        <v>24965</v>
      </c>
      <c r="L26" s="1080"/>
      <c r="M26" s="1081"/>
      <c r="N26" s="1079">
        <v>149703</v>
      </c>
      <c r="O26" s="1080"/>
      <c r="P26" s="1081"/>
      <c r="Q26" s="1079">
        <v>1738341</v>
      </c>
      <c r="R26" s="1080"/>
      <c r="S26" s="1081"/>
      <c r="T26" s="1079">
        <v>10392</v>
      </c>
      <c r="U26" s="1080"/>
      <c r="V26" s="1081"/>
      <c r="W26" s="1079">
        <v>1597078</v>
      </c>
      <c r="X26" s="1080"/>
      <c r="Y26" s="1081"/>
      <c r="Z26" s="1079">
        <v>790516</v>
      </c>
      <c r="AA26" s="1080"/>
      <c r="AB26" s="1081"/>
      <c r="AC26" s="1079">
        <v>967703</v>
      </c>
      <c r="AD26" s="1080"/>
      <c r="AE26" s="1082"/>
    </row>
    <row r="27" spans="1:49" s="201" customFormat="1" ht="35.1" customHeight="1" thickBot="1">
      <c r="A27" s="712"/>
      <c r="B27" s="713"/>
      <c r="C27" s="716" t="s">
        <v>170</v>
      </c>
      <c r="D27" s="713"/>
      <c r="E27" s="438" t="str">
        <f>IF(E25-E26&lt;0,"△","" )</f>
        <v>△</v>
      </c>
      <c r="F27" s="1083">
        <f>ABS(E25-E26)</f>
        <v>4833</v>
      </c>
      <c r="G27" s="1084"/>
      <c r="H27" s="438" t="str">
        <f>IF(H25-H26&lt;0,"△","" )</f>
        <v/>
      </c>
      <c r="I27" s="1083">
        <f>ABS(H25-H26)</f>
        <v>4453</v>
      </c>
      <c r="J27" s="1084"/>
      <c r="K27" s="438" t="str">
        <f>IF(K25-K26&lt;0,"△","" )</f>
        <v/>
      </c>
      <c r="L27" s="1083">
        <f>ABS(K25-K26)</f>
        <v>10977</v>
      </c>
      <c r="M27" s="1084"/>
      <c r="N27" s="438" t="str">
        <f>IF(N25-N26&lt;0,"△","" )</f>
        <v/>
      </c>
      <c r="O27" s="1083">
        <f>ABS(N25-N26)</f>
        <v>4557</v>
      </c>
      <c r="P27" s="1084"/>
      <c r="Q27" s="438" t="str">
        <f>IF(Q25-Q26&lt;0,"△","" )</f>
        <v/>
      </c>
      <c r="R27" s="1083">
        <f>ABS(Q25-Q26)</f>
        <v>33583</v>
      </c>
      <c r="S27" s="1084"/>
      <c r="T27" s="438" t="str">
        <f>IF(T25-T26&lt;0,"△","" )</f>
        <v>△</v>
      </c>
      <c r="U27" s="1083">
        <f>ABS(T25-T26)</f>
        <v>24</v>
      </c>
      <c r="V27" s="1084"/>
      <c r="W27" s="438" t="str">
        <f>IF(W25-W26&lt;0,"△","" )</f>
        <v/>
      </c>
      <c r="X27" s="1083">
        <f>ABS(W25-W26)</f>
        <v>37853</v>
      </c>
      <c r="Y27" s="1084"/>
      <c r="Z27" s="438" t="str">
        <f>IF(Z25-Z26&lt;0,"△","" )</f>
        <v/>
      </c>
      <c r="AA27" s="1083">
        <f>ABS(Z25-Z26)</f>
        <v>52095</v>
      </c>
      <c r="AB27" s="1084"/>
      <c r="AC27" s="438" t="str">
        <f>IF(AC25-AC26&lt;0,"△","" )</f>
        <v>△</v>
      </c>
      <c r="AD27" s="1083">
        <f>ABS(AC25-AC26)</f>
        <v>441270</v>
      </c>
      <c r="AE27" s="1085"/>
    </row>
    <row r="28" spans="1:49" ht="39.75" customHeight="1"/>
    <row r="29" spans="1:49" ht="39.75" customHeight="1"/>
    <row r="30" spans="1:49" ht="39.75" customHeight="1"/>
  </sheetData>
  <mergeCells count="137">
    <mergeCell ref="A21:AE21"/>
    <mergeCell ref="A23:B27"/>
    <mergeCell ref="C23:D23"/>
    <mergeCell ref="C25:D25"/>
    <mergeCell ref="C27:D27"/>
    <mergeCell ref="C26:D26"/>
    <mergeCell ref="E23:G23"/>
    <mergeCell ref="F27:G27"/>
    <mergeCell ref="N26:P26"/>
    <mergeCell ref="Q26:S26"/>
    <mergeCell ref="H25:J25"/>
    <mergeCell ref="K25:M25"/>
    <mergeCell ref="N25:P25"/>
    <mergeCell ref="Q25:S25"/>
    <mergeCell ref="T25:V25"/>
    <mergeCell ref="W25:Y25"/>
    <mergeCell ref="Z25:AB25"/>
    <mergeCell ref="T23:V23"/>
    <mergeCell ref="T24:V24"/>
    <mergeCell ref="U27:V27"/>
    <mergeCell ref="W24:Y24"/>
    <mergeCell ref="X27:Y27"/>
    <mergeCell ref="AC23:AE23"/>
    <mergeCell ref="K24:M24"/>
    <mergeCell ref="N23:P23"/>
    <mergeCell ref="N24:P24"/>
    <mergeCell ref="O27:P27"/>
    <mergeCell ref="Q24:S24"/>
    <mergeCell ref="T26:V26"/>
    <mergeCell ref="W26:Y26"/>
    <mergeCell ref="Z26:AB26"/>
    <mergeCell ref="Z23:AB23"/>
    <mergeCell ref="AA27:AB27"/>
    <mergeCell ref="R27:S27"/>
    <mergeCell ref="A16:B20"/>
    <mergeCell ref="I27:J27"/>
    <mergeCell ref="L27:M27"/>
    <mergeCell ref="AC26:AE26"/>
    <mergeCell ref="E24:G24"/>
    <mergeCell ref="H23:J23"/>
    <mergeCell ref="H24:J24"/>
    <mergeCell ref="K23:M23"/>
    <mergeCell ref="Q23:S23"/>
    <mergeCell ref="W23:Y23"/>
    <mergeCell ref="AC24:AE24"/>
    <mergeCell ref="AD27:AE27"/>
    <mergeCell ref="E26:G26"/>
    <mergeCell ref="E25:G25"/>
    <mergeCell ref="AC25:AE25"/>
    <mergeCell ref="H26:J26"/>
    <mergeCell ref="K26:M26"/>
    <mergeCell ref="Z24:AB24"/>
    <mergeCell ref="AD20:AE20"/>
    <mergeCell ref="O18:P18"/>
    <mergeCell ref="R18:S18"/>
    <mergeCell ref="U18:V18"/>
    <mergeCell ref="X18:Y18"/>
    <mergeCell ref="AA18:AB18"/>
    <mergeCell ref="O20:P20"/>
    <mergeCell ref="R20:S20"/>
    <mergeCell ref="U20:V20"/>
    <mergeCell ref="X20:Y20"/>
    <mergeCell ref="AA20:AB20"/>
    <mergeCell ref="H16:J16"/>
    <mergeCell ref="K16:M16"/>
    <mergeCell ref="H17:J17"/>
    <mergeCell ref="K17:M17"/>
    <mergeCell ref="I18:J18"/>
    <mergeCell ref="K18:M18"/>
    <mergeCell ref="I20:J20"/>
    <mergeCell ref="K20:M20"/>
    <mergeCell ref="C18:G18"/>
    <mergeCell ref="AC15:AE15"/>
    <mergeCell ref="N13:P13"/>
    <mergeCell ref="Q13:S13"/>
    <mergeCell ref="T13:V13"/>
    <mergeCell ref="W13:Y13"/>
    <mergeCell ref="Z13:AB13"/>
    <mergeCell ref="AC13:AE13"/>
    <mergeCell ref="N15:P15"/>
    <mergeCell ref="Q15:S15"/>
    <mergeCell ref="AD18:AE18"/>
    <mergeCell ref="K15:M15"/>
    <mergeCell ref="T5:V5"/>
    <mergeCell ref="W5:Y5"/>
    <mergeCell ref="H8:J8"/>
    <mergeCell ref="Z5:AB5"/>
    <mergeCell ref="Z8:AB8"/>
    <mergeCell ref="K7:M7"/>
    <mergeCell ref="A11:B15"/>
    <mergeCell ref="C13:G13"/>
    <mergeCell ref="T15:V15"/>
    <mergeCell ref="W15:Y15"/>
    <mergeCell ref="Z15:AB15"/>
    <mergeCell ref="H11:J11"/>
    <mergeCell ref="K11:M11"/>
    <mergeCell ref="H12:J12"/>
    <mergeCell ref="K12:M12"/>
    <mergeCell ref="H13:J13"/>
    <mergeCell ref="K13:M13"/>
    <mergeCell ref="H15:J15"/>
    <mergeCell ref="AC8:AE8"/>
    <mergeCell ref="Z10:AB10"/>
    <mergeCell ref="AC10:AE10"/>
    <mergeCell ref="K8:M8"/>
    <mergeCell ref="N8:P8"/>
    <mergeCell ref="Q8:S8"/>
    <mergeCell ref="T8:V8"/>
    <mergeCell ref="W8:Y8"/>
    <mergeCell ref="A5:B10"/>
    <mergeCell ref="C8:G8"/>
    <mergeCell ref="Q5:S5"/>
    <mergeCell ref="T10:V10"/>
    <mergeCell ref="W10:Y10"/>
    <mergeCell ref="H5:J5"/>
    <mergeCell ref="K5:M5"/>
    <mergeCell ref="N5:P5"/>
    <mergeCell ref="AC5:AE5"/>
    <mergeCell ref="H6:J6"/>
    <mergeCell ref="K6:M6"/>
    <mergeCell ref="H7:J7"/>
    <mergeCell ref="H10:J10"/>
    <mergeCell ref="K10:M10"/>
    <mergeCell ref="N10:P10"/>
    <mergeCell ref="Q10:S10"/>
    <mergeCell ref="A1:AE1"/>
    <mergeCell ref="A3:G4"/>
    <mergeCell ref="H3:M3"/>
    <mergeCell ref="N3:Y3"/>
    <mergeCell ref="Z3:AB4"/>
    <mergeCell ref="AC3:AE4"/>
    <mergeCell ref="H4:J4"/>
    <mergeCell ref="K4:M4"/>
    <mergeCell ref="N4:P4"/>
    <mergeCell ref="Q4:S4"/>
    <mergeCell ref="T4:V4"/>
    <mergeCell ref="W4:Y4"/>
  </mergeCells>
  <phoneticPr fontId="3"/>
  <printOptions horizontalCentered="1"/>
  <pageMargins left="0.47244094488188981" right="0.39370078740157483" top="0.78740157480314965" bottom="0.19685039370078741" header="0.51181102362204722" footer="0.51181102362204722"/>
  <pageSetup paperSize="9" scale="98" fitToHeight="0" orientation="landscape" blackAndWhite="1"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X16"/>
  <sheetViews>
    <sheetView view="pageBreakPreview" zoomScaleNormal="100" zoomScaleSheetLayoutView="100" workbookViewId="0">
      <selection activeCell="R19" sqref="R19"/>
    </sheetView>
  </sheetViews>
  <sheetFormatPr defaultColWidth="2.875" defaultRowHeight="13.5"/>
  <cols>
    <col min="1" max="50" width="2.875" style="201" customWidth="1"/>
    <col min="51" max="256" width="2.875" style="201"/>
    <col min="257" max="306" width="2.625" style="201" customWidth="1"/>
    <col min="307" max="512" width="2.875" style="201"/>
    <col min="513" max="562" width="2.625" style="201" customWidth="1"/>
    <col min="563" max="768" width="2.875" style="201"/>
    <col min="769" max="818" width="2.625" style="201" customWidth="1"/>
    <col min="819" max="1024" width="2.875" style="201"/>
    <col min="1025" max="1074" width="2.625" style="201" customWidth="1"/>
    <col min="1075" max="1280" width="2.875" style="201"/>
    <col min="1281" max="1330" width="2.625" style="201" customWidth="1"/>
    <col min="1331" max="1536" width="2.875" style="201"/>
    <col min="1537" max="1586" width="2.625" style="201" customWidth="1"/>
    <col min="1587" max="1792" width="2.875" style="201"/>
    <col min="1793" max="1842" width="2.625" style="201" customWidth="1"/>
    <col min="1843" max="2048" width="2.875" style="201"/>
    <col min="2049" max="2098" width="2.625" style="201" customWidth="1"/>
    <col min="2099" max="2304" width="2.875" style="201"/>
    <col min="2305" max="2354" width="2.625" style="201" customWidth="1"/>
    <col min="2355" max="2560" width="2.875" style="201"/>
    <col min="2561" max="2610" width="2.625" style="201" customWidth="1"/>
    <col min="2611" max="2816" width="2.875" style="201"/>
    <col min="2817" max="2866" width="2.625" style="201" customWidth="1"/>
    <col min="2867" max="3072" width="2.875" style="201"/>
    <col min="3073" max="3122" width="2.625" style="201" customWidth="1"/>
    <col min="3123" max="3328" width="2.875" style="201"/>
    <col min="3329" max="3378" width="2.625" style="201" customWidth="1"/>
    <col min="3379" max="3584" width="2.875" style="201"/>
    <col min="3585" max="3634" width="2.625" style="201" customWidth="1"/>
    <col min="3635" max="3840" width="2.875" style="201"/>
    <col min="3841" max="3890" width="2.625" style="201" customWidth="1"/>
    <col min="3891" max="4096" width="2.875" style="201"/>
    <col min="4097" max="4146" width="2.625" style="201" customWidth="1"/>
    <col min="4147" max="4352" width="2.875" style="201"/>
    <col min="4353" max="4402" width="2.625" style="201" customWidth="1"/>
    <col min="4403" max="4608" width="2.875" style="201"/>
    <col min="4609" max="4658" width="2.625" style="201" customWidth="1"/>
    <col min="4659" max="4864" width="2.875" style="201"/>
    <col min="4865" max="4914" width="2.625" style="201" customWidth="1"/>
    <col min="4915" max="5120" width="2.875" style="201"/>
    <col min="5121" max="5170" width="2.625" style="201" customWidth="1"/>
    <col min="5171" max="5376" width="2.875" style="201"/>
    <col min="5377" max="5426" width="2.625" style="201" customWidth="1"/>
    <col min="5427" max="5632" width="2.875" style="201"/>
    <col min="5633" max="5682" width="2.625" style="201" customWidth="1"/>
    <col min="5683" max="5888" width="2.875" style="201"/>
    <col min="5889" max="5938" width="2.625" style="201" customWidth="1"/>
    <col min="5939" max="6144" width="2.875" style="201"/>
    <col min="6145" max="6194" width="2.625" style="201" customWidth="1"/>
    <col min="6195" max="6400" width="2.875" style="201"/>
    <col min="6401" max="6450" width="2.625" style="201" customWidth="1"/>
    <col min="6451" max="6656" width="2.875" style="201"/>
    <col min="6657" max="6706" width="2.625" style="201" customWidth="1"/>
    <col min="6707" max="6912" width="2.875" style="201"/>
    <col min="6913" max="6962" width="2.625" style="201" customWidth="1"/>
    <col min="6963" max="7168" width="2.875" style="201"/>
    <col min="7169" max="7218" width="2.625" style="201" customWidth="1"/>
    <col min="7219" max="7424" width="2.875" style="201"/>
    <col min="7425" max="7474" width="2.625" style="201" customWidth="1"/>
    <col min="7475" max="7680" width="2.875" style="201"/>
    <col min="7681" max="7730" width="2.625" style="201" customWidth="1"/>
    <col min="7731" max="7936" width="2.875" style="201"/>
    <col min="7937" max="7986" width="2.625" style="201" customWidth="1"/>
    <col min="7987" max="8192" width="2.875" style="201"/>
    <col min="8193" max="8242" width="2.625" style="201" customWidth="1"/>
    <col min="8243" max="8448" width="2.875" style="201"/>
    <col min="8449" max="8498" width="2.625" style="201" customWidth="1"/>
    <col min="8499" max="8704" width="2.875" style="201"/>
    <col min="8705" max="8754" width="2.625" style="201" customWidth="1"/>
    <col min="8755" max="8960" width="2.875" style="201"/>
    <col min="8961" max="9010" width="2.625" style="201" customWidth="1"/>
    <col min="9011" max="9216" width="2.875" style="201"/>
    <col min="9217" max="9266" width="2.625" style="201" customWidth="1"/>
    <col min="9267" max="9472" width="2.875" style="201"/>
    <col min="9473" max="9522" width="2.625" style="201" customWidth="1"/>
    <col min="9523" max="9728" width="2.875" style="201"/>
    <col min="9729" max="9778" width="2.625" style="201" customWidth="1"/>
    <col min="9779" max="9984" width="2.875" style="201"/>
    <col min="9985" max="10034" width="2.625" style="201" customWidth="1"/>
    <col min="10035" max="10240" width="2.875" style="201"/>
    <col min="10241" max="10290" width="2.625" style="201" customWidth="1"/>
    <col min="10291" max="10496" width="2.875" style="201"/>
    <col min="10497" max="10546" width="2.625" style="201" customWidth="1"/>
    <col min="10547" max="10752" width="2.875" style="201"/>
    <col min="10753" max="10802" width="2.625" style="201" customWidth="1"/>
    <col min="10803" max="11008" width="2.875" style="201"/>
    <col min="11009" max="11058" width="2.625" style="201" customWidth="1"/>
    <col min="11059" max="11264" width="2.875" style="201"/>
    <col min="11265" max="11314" width="2.625" style="201" customWidth="1"/>
    <col min="11315" max="11520" width="2.875" style="201"/>
    <col min="11521" max="11570" width="2.625" style="201" customWidth="1"/>
    <col min="11571" max="11776" width="2.875" style="201"/>
    <col min="11777" max="11826" width="2.625" style="201" customWidth="1"/>
    <col min="11827" max="12032" width="2.875" style="201"/>
    <col min="12033" max="12082" width="2.625" style="201" customWidth="1"/>
    <col min="12083" max="12288" width="2.875" style="201"/>
    <col min="12289" max="12338" width="2.625" style="201" customWidth="1"/>
    <col min="12339" max="12544" width="2.875" style="201"/>
    <col min="12545" max="12594" width="2.625" style="201" customWidth="1"/>
    <col min="12595" max="12800" width="2.875" style="201"/>
    <col min="12801" max="12850" width="2.625" style="201" customWidth="1"/>
    <col min="12851" max="13056" width="2.875" style="201"/>
    <col min="13057" max="13106" width="2.625" style="201" customWidth="1"/>
    <col min="13107" max="13312" width="2.875" style="201"/>
    <col min="13313" max="13362" width="2.625" style="201" customWidth="1"/>
    <col min="13363" max="13568" width="2.875" style="201"/>
    <col min="13569" max="13618" width="2.625" style="201" customWidth="1"/>
    <col min="13619" max="13824" width="2.875" style="201"/>
    <col min="13825" max="13874" width="2.625" style="201" customWidth="1"/>
    <col min="13875" max="14080" width="2.875" style="201"/>
    <col min="14081" max="14130" width="2.625" style="201" customWidth="1"/>
    <col min="14131" max="14336" width="2.875" style="201"/>
    <col min="14337" max="14386" width="2.625" style="201" customWidth="1"/>
    <col min="14387" max="14592" width="2.875" style="201"/>
    <col min="14593" max="14642" width="2.625" style="201" customWidth="1"/>
    <col min="14643" max="14848" width="2.875" style="201"/>
    <col min="14849" max="14898" width="2.625" style="201" customWidth="1"/>
    <col min="14899" max="15104" width="2.875" style="201"/>
    <col min="15105" max="15154" width="2.625" style="201" customWidth="1"/>
    <col min="15155" max="15360" width="2.875" style="201"/>
    <col min="15361" max="15410" width="2.625" style="201" customWidth="1"/>
    <col min="15411" max="15616" width="2.875" style="201"/>
    <col min="15617" max="15666" width="2.625" style="201" customWidth="1"/>
    <col min="15667" max="15872" width="2.875" style="201"/>
    <col min="15873" max="15922" width="2.625" style="201" customWidth="1"/>
    <col min="15923" max="16128" width="2.875" style="201"/>
    <col min="16129" max="16178" width="2.625" style="201" customWidth="1"/>
    <col min="16179" max="16384" width="2.875" style="201"/>
  </cols>
  <sheetData>
    <row r="1" spans="1:50" ht="27.75" customHeight="1" thickBot="1">
      <c r="A1" s="211" t="s">
        <v>372</v>
      </c>
    </row>
    <row r="2" spans="1:50" ht="33.950000000000003" customHeight="1">
      <c r="A2" s="733" t="s">
        <v>157</v>
      </c>
      <c r="B2" s="734"/>
      <c r="C2" s="734"/>
      <c r="D2" s="734"/>
      <c r="E2" s="734"/>
      <c r="F2" s="735"/>
      <c r="G2" s="736" t="s">
        <v>173</v>
      </c>
      <c r="H2" s="734"/>
      <c r="I2" s="734"/>
      <c r="J2" s="734"/>
      <c r="K2" s="734"/>
      <c r="L2" s="734"/>
      <c r="M2" s="735"/>
      <c r="N2" s="737" t="s">
        <v>174</v>
      </c>
      <c r="O2" s="632"/>
      <c r="P2" s="632"/>
      <c r="Q2" s="632"/>
      <c r="R2" s="632"/>
      <c r="S2" s="632"/>
      <c r="T2" s="632"/>
      <c r="U2" s="632"/>
      <c r="V2" s="632"/>
      <c r="W2" s="632"/>
      <c r="X2" s="632"/>
      <c r="Y2" s="632"/>
      <c r="Z2" s="632"/>
      <c r="AA2" s="632"/>
      <c r="AB2" s="633"/>
      <c r="AC2" s="722" t="s">
        <v>175</v>
      </c>
      <c r="AD2" s="723"/>
      <c r="AE2" s="723"/>
      <c r="AF2" s="723"/>
      <c r="AG2" s="723"/>
      <c r="AH2" s="723"/>
      <c r="AI2" s="723"/>
      <c r="AJ2" s="723"/>
      <c r="AK2" s="723"/>
      <c r="AL2" s="723"/>
      <c r="AM2" s="723"/>
      <c r="AN2" s="723"/>
      <c r="AO2" s="723"/>
      <c r="AP2" s="724"/>
      <c r="AQ2" s="637" t="s">
        <v>160</v>
      </c>
      <c r="AR2" s="638"/>
      <c r="AS2" s="638"/>
      <c r="AT2" s="638"/>
      <c r="AU2" s="638"/>
      <c r="AV2" s="638"/>
      <c r="AW2" s="638"/>
      <c r="AX2" s="725"/>
    </row>
    <row r="3" spans="1:50" s="220" customFormat="1" ht="8.4499999999999993" customHeight="1">
      <c r="A3" s="213"/>
      <c r="B3" s="214"/>
      <c r="C3" s="214"/>
      <c r="D3" s="214"/>
      <c r="E3" s="214"/>
      <c r="F3" s="215"/>
      <c r="G3" s="216"/>
      <c r="H3" s="214"/>
      <c r="I3" s="214"/>
      <c r="J3" s="214"/>
      <c r="K3" s="214"/>
      <c r="L3" s="214"/>
      <c r="M3" s="219" t="s">
        <v>167</v>
      </c>
      <c r="N3" s="217"/>
      <c r="O3" s="218"/>
      <c r="P3" s="218"/>
      <c r="Q3" s="218"/>
      <c r="R3" s="218"/>
      <c r="S3" s="218"/>
      <c r="T3" s="218"/>
      <c r="U3" s="218"/>
      <c r="V3" s="218"/>
      <c r="W3" s="219"/>
      <c r="X3" s="217"/>
      <c r="Y3" s="218"/>
      <c r="Z3" s="218"/>
      <c r="AA3" s="218"/>
      <c r="AB3" s="219" t="s">
        <v>167</v>
      </c>
      <c r="AQ3" s="217"/>
      <c r="AX3" s="221"/>
    </row>
    <row r="4" spans="1:50" ht="17.100000000000001" customHeight="1">
      <c r="A4" s="726" t="s">
        <v>161</v>
      </c>
      <c r="B4" s="727"/>
      <c r="C4" s="727"/>
      <c r="D4" s="727"/>
      <c r="E4" s="727"/>
      <c r="F4" s="728"/>
      <c r="G4" s="222"/>
      <c r="H4" s="669"/>
      <c r="I4" s="729">
        <v>32686</v>
      </c>
      <c r="J4" s="729"/>
      <c r="K4" s="729"/>
      <c r="L4" s="729"/>
      <c r="M4" s="730"/>
      <c r="N4" s="749" t="s">
        <v>458</v>
      </c>
      <c r="O4" s="750"/>
      <c r="P4" s="750"/>
      <c r="Q4" s="750"/>
      <c r="R4" s="750"/>
      <c r="S4" s="750"/>
      <c r="T4" s="750"/>
      <c r="U4" s="750"/>
      <c r="V4" s="750"/>
      <c r="W4" s="751"/>
      <c r="X4" s="731"/>
      <c r="Y4" s="745">
        <v>76401</v>
      </c>
      <c r="Z4" s="745"/>
      <c r="AA4" s="745"/>
      <c r="AB4" s="746"/>
      <c r="AC4" s="749" t="s">
        <v>416</v>
      </c>
      <c r="AD4" s="750"/>
      <c r="AE4" s="750"/>
      <c r="AF4" s="750"/>
      <c r="AG4" s="750"/>
      <c r="AH4" s="750"/>
      <c r="AI4" s="750"/>
      <c r="AJ4" s="750"/>
      <c r="AK4" s="750"/>
      <c r="AL4" s="750"/>
      <c r="AM4" s="750"/>
      <c r="AN4" s="750"/>
      <c r="AO4" s="750"/>
      <c r="AP4" s="751"/>
      <c r="AQ4" s="668"/>
      <c r="AR4" s="669"/>
      <c r="AS4" s="669"/>
      <c r="AT4" s="669"/>
      <c r="AU4" s="669"/>
      <c r="AV4" s="669"/>
      <c r="AW4" s="669"/>
      <c r="AX4" s="718"/>
    </row>
    <row r="5" spans="1:50" ht="17.100000000000001" customHeight="1">
      <c r="A5" s="726"/>
      <c r="B5" s="727"/>
      <c r="C5" s="727"/>
      <c r="D5" s="727"/>
      <c r="E5" s="727"/>
      <c r="F5" s="728"/>
      <c r="G5" s="222"/>
      <c r="H5" s="669"/>
      <c r="I5" s="729"/>
      <c r="J5" s="729"/>
      <c r="K5" s="729"/>
      <c r="L5" s="729"/>
      <c r="M5" s="730"/>
      <c r="N5" s="741"/>
      <c r="O5" s="742"/>
      <c r="P5" s="742"/>
      <c r="Q5" s="742"/>
      <c r="R5" s="742"/>
      <c r="S5" s="742"/>
      <c r="T5" s="742"/>
      <c r="U5" s="742"/>
      <c r="V5" s="742"/>
      <c r="W5" s="743"/>
      <c r="X5" s="732"/>
      <c r="Y5" s="747"/>
      <c r="Z5" s="747"/>
      <c r="AA5" s="747"/>
      <c r="AB5" s="748"/>
      <c r="AC5" s="741"/>
      <c r="AD5" s="742"/>
      <c r="AE5" s="742"/>
      <c r="AF5" s="742"/>
      <c r="AG5" s="742"/>
      <c r="AH5" s="742"/>
      <c r="AI5" s="742"/>
      <c r="AJ5" s="742"/>
      <c r="AK5" s="742"/>
      <c r="AL5" s="742"/>
      <c r="AM5" s="742"/>
      <c r="AN5" s="742"/>
      <c r="AO5" s="742"/>
      <c r="AP5" s="743"/>
      <c r="AQ5" s="719"/>
      <c r="AR5" s="720"/>
      <c r="AS5" s="720"/>
      <c r="AT5" s="720"/>
      <c r="AU5" s="720"/>
      <c r="AV5" s="720"/>
      <c r="AW5" s="720"/>
      <c r="AX5" s="721"/>
    </row>
    <row r="6" spans="1:50" ht="17.100000000000001" customHeight="1">
      <c r="A6" s="552"/>
      <c r="B6" s="553"/>
      <c r="C6" s="553"/>
      <c r="D6" s="553"/>
      <c r="E6" s="553"/>
      <c r="F6" s="554"/>
      <c r="G6" s="222"/>
      <c r="H6" s="547"/>
      <c r="I6" s="223"/>
      <c r="J6" s="223"/>
      <c r="K6" s="223"/>
      <c r="L6" s="223"/>
      <c r="M6" s="224"/>
      <c r="N6" s="738" t="s">
        <v>390</v>
      </c>
      <c r="O6" s="739"/>
      <c r="P6" s="739"/>
      <c r="Q6" s="739"/>
      <c r="R6" s="739"/>
      <c r="S6" s="739"/>
      <c r="T6" s="739"/>
      <c r="U6" s="739"/>
      <c r="V6" s="739"/>
      <c r="W6" s="740"/>
      <c r="X6" s="744"/>
      <c r="Y6" s="745">
        <v>64577</v>
      </c>
      <c r="Z6" s="745"/>
      <c r="AA6" s="745"/>
      <c r="AB6" s="746"/>
      <c r="AC6" s="749" t="s">
        <v>389</v>
      </c>
      <c r="AD6" s="750"/>
      <c r="AE6" s="750"/>
      <c r="AF6" s="750"/>
      <c r="AG6" s="750"/>
      <c r="AH6" s="750"/>
      <c r="AI6" s="750"/>
      <c r="AJ6" s="750"/>
      <c r="AK6" s="750"/>
      <c r="AL6" s="750"/>
      <c r="AM6" s="750"/>
      <c r="AN6" s="750"/>
      <c r="AO6" s="750"/>
      <c r="AP6" s="751"/>
      <c r="AQ6" s="546"/>
      <c r="AR6" s="547"/>
      <c r="AS6" s="547"/>
      <c r="AT6" s="547"/>
      <c r="AU6" s="547"/>
      <c r="AV6" s="547"/>
      <c r="AW6" s="547"/>
      <c r="AX6" s="548"/>
    </row>
    <row r="7" spans="1:50" ht="17.100000000000001" customHeight="1">
      <c r="A7" s="552"/>
      <c r="B7" s="553"/>
      <c r="C7" s="553"/>
      <c r="D7" s="553"/>
      <c r="E7" s="553"/>
      <c r="F7" s="554"/>
      <c r="G7" s="222"/>
      <c r="H7" s="547"/>
      <c r="I7" s="223"/>
      <c r="J7" s="223"/>
      <c r="K7" s="223"/>
      <c r="L7" s="223"/>
      <c r="M7" s="224"/>
      <c r="N7" s="741"/>
      <c r="O7" s="742"/>
      <c r="P7" s="742"/>
      <c r="Q7" s="742"/>
      <c r="R7" s="742"/>
      <c r="S7" s="742"/>
      <c r="T7" s="742"/>
      <c r="U7" s="742"/>
      <c r="V7" s="742"/>
      <c r="W7" s="743"/>
      <c r="X7" s="732"/>
      <c r="Y7" s="747"/>
      <c r="Z7" s="747"/>
      <c r="AA7" s="747"/>
      <c r="AB7" s="748"/>
      <c r="AC7" s="741"/>
      <c r="AD7" s="742"/>
      <c r="AE7" s="742"/>
      <c r="AF7" s="742"/>
      <c r="AG7" s="742"/>
      <c r="AH7" s="742"/>
      <c r="AI7" s="742"/>
      <c r="AJ7" s="742"/>
      <c r="AK7" s="742"/>
      <c r="AL7" s="742"/>
      <c r="AM7" s="742"/>
      <c r="AN7" s="742"/>
      <c r="AO7" s="742"/>
      <c r="AP7" s="743"/>
      <c r="AQ7" s="549"/>
      <c r="AR7" s="550"/>
      <c r="AS7" s="550"/>
      <c r="AT7" s="550"/>
      <c r="AU7" s="550"/>
      <c r="AV7" s="550"/>
      <c r="AW7" s="550"/>
      <c r="AX7" s="551"/>
    </row>
    <row r="8" spans="1:50" ht="17.100000000000001" customHeight="1">
      <c r="A8" s="225"/>
      <c r="B8" s="226"/>
      <c r="C8" s="226"/>
      <c r="D8" s="226"/>
      <c r="E8" s="226"/>
      <c r="F8" s="227"/>
      <c r="G8" s="668"/>
      <c r="H8" s="669"/>
      <c r="I8" s="228"/>
      <c r="J8" s="228"/>
      <c r="K8" s="228"/>
      <c r="L8" s="228"/>
      <c r="M8" s="229"/>
      <c r="N8" s="738" t="s">
        <v>229</v>
      </c>
      <c r="O8" s="739"/>
      <c r="P8" s="739"/>
      <c r="Q8" s="739"/>
      <c r="R8" s="739"/>
      <c r="S8" s="739"/>
      <c r="T8" s="739"/>
      <c r="U8" s="739"/>
      <c r="V8" s="739"/>
      <c r="W8" s="740"/>
      <c r="X8" s="744"/>
      <c r="Y8" s="745">
        <f>+I4-Y4-Y6</f>
        <v>-108292</v>
      </c>
      <c r="Z8" s="745"/>
      <c r="AA8" s="745"/>
      <c r="AB8" s="746"/>
      <c r="AC8" s="749"/>
      <c r="AD8" s="750"/>
      <c r="AE8" s="750"/>
      <c r="AF8" s="750"/>
      <c r="AG8" s="750"/>
      <c r="AH8" s="750"/>
      <c r="AI8" s="750"/>
      <c r="AJ8" s="750"/>
      <c r="AK8" s="750"/>
      <c r="AL8" s="750"/>
      <c r="AM8" s="750"/>
      <c r="AN8" s="750"/>
      <c r="AO8" s="750"/>
      <c r="AP8" s="751"/>
      <c r="AQ8" s="668"/>
      <c r="AR8" s="669"/>
      <c r="AS8" s="669"/>
      <c r="AT8" s="669"/>
      <c r="AU8" s="669"/>
      <c r="AV8" s="669"/>
      <c r="AW8" s="669"/>
      <c r="AX8" s="718"/>
    </row>
    <row r="9" spans="1:50" ht="17.100000000000001" customHeight="1">
      <c r="A9" s="230"/>
      <c r="B9" s="231"/>
      <c r="C9" s="231"/>
      <c r="D9" s="231"/>
      <c r="E9" s="231"/>
      <c r="F9" s="232"/>
      <c r="G9" s="719"/>
      <c r="H9" s="720"/>
      <c r="I9" s="233"/>
      <c r="J9" s="233"/>
      <c r="K9" s="233"/>
      <c r="L9" s="233"/>
      <c r="M9" s="234"/>
      <c r="N9" s="741"/>
      <c r="O9" s="742"/>
      <c r="P9" s="742"/>
      <c r="Q9" s="742"/>
      <c r="R9" s="742"/>
      <c r="S9" s="742"/>
      <c r="T9" s="742"/>
      <c r="U9" s="742"/>
      <c r="V9" s="742"/>
      <c r="W9" s="743"/>
      <c r="X9" s="732"/>
      <c r="Y9" s="747"/>
      <c r="Z9" s="747"/>
      <c r="AA9" s="747"/>
      <c r="AB9" s="748"/>
      <c r="AC9" s="741"/>
      <c r="AD9" s="742"/>
      <c r="AE9" s="742"/>
      <c r="AF9" s="742"/>
      <c r="AG9" s="742"/>
      <c r="AH9" s="742"/>
      <c r="AI9" s="742"/>
      <c r="AJ9" s="742"/>
      <c r="AK9" s="742"/>
      <c r="AL9" s="742"/>
      <c r="AM9" s="742"/>
      <c r="AN9" s="742"/>
      <c r="AO9" s="742"/>
      <c r="AP9" s="743"/>
      <c r="AQ9" s="719"/>
      <c r="AR9" s="720"/>
      <c r="AS9" s="720"/>
      <c r="AT9" s="720"/>
      <c r="AU9" s="720"/>
      <c r="AV9" s="720"/>
      <c r="AW9" s="720"/>
      <c r="AX9" s="721"/>
    </row>
    <row r="10" spans="1:50" ht="17.100000000000001" customHeight="1">
      <c r="A10" s="752" t="s">
        <v>222</v>
      </c>
      <c r="B10" s="753"/>
      <c r="C10" s="753"/>
      <c r="D10" s="753"/>
      <c r="E10" s="753"/>
      <c r="F10" s="754"/>
      <c r="G10" s="216"/>
      <c r="H10" s="669"/>
      <c r="I10" s="729">
        <v>-302609</v>
      </c>
      <c r="J10" s="729"/>
      <c r="K10" s="729"/>
      <c r="L10" s="729"/>
      <c r="M10" s="730"/>
      <c r="N10" s="738" t="s">
        <v>459</v>
      </c>
      <c r="O10" s="739"/>
      <c r="P10" s="739"/>
      <c r="Q10" s="739"/>
      <c r="R10" s="739"/>
      <c r="S10" s="739"/>
      <c r="T10" s="739"/>
      <c r="U10" s="739"/>
      <c r="V10" s="739"/>
      <c r="W10" s="740"/>
      <c r="X10" s="744"/>
      <c r="Y10" s="745">
        <v>56336</v>
      </c>
      <c r="Z10" s="745"/>
      <c r="AA10" s="745"/>
      <c r="AB10" s="746"/>
      <c r="AC10" s="755" t="s">
        <v>457</v>
      </c>
      <c r="AD10" s="750"/>
      <c r="AE10" s="750"/>
      <c r="AF10" s="750"/>
      <c r="AG10" s="750"/>
      <c r="AH10" s="750"/>
      <c r="AI10" s="750"/>
      <c r="AJ10" s="750"/>
      <c r="AK10" s="750"/>
      <c r="AL10" s="750"/>
      <c r="AM10" s="750"/>
      <c r="AN10" s="750"/>
      <c r="AO10" s="750"/>
      <c r="AP10" s="751"/>
      <c r="AQ10" s="668"/>
      <c r="AR10" s="669"/>
      <c r="AS10" s="669"/>
      <c r="AT10" s="669"/>
      <c r="AU10" s="669"/>
      <c r="AV10" s="669"/>
      <c r="AW10" s="669"/>
      <c r="AX10" s="718"/>
    </row>
    <row r="11" spans="1:50" ht="17.100000000000001" customHeight="1">
      <c r="A11" s="726"/>
      <c r="B11" s="727"/>
      <c r="C11" s="727"/>
      <c r="D11" s="727"/>
      <c r="E11" s="727"/>
      <c r="F11" s="728"/>
      <c r="G11" s="222"/>
      <c r="H11" s="669"/>
      <c r="I11" s="729"/>
      <c r="J11" s="729"/>
      <c r="K11" s="729"/>
      <c r="L11" s="729"/>
      <c r="M11" s="730"/>
      <c r="N11" s="741"/>
      <c r="O11" s="742"/>
      <c r="P11" s="742"/>
      <c r="Q11" s="742"/>
      <c r="R11" s="742"/>
      <c r="S11" s="742"/>
      <c r="T11" s="742"/>
      <c r="U11" s="742"/>
      <c r="V11" s="742"/>
      <c r="W11" s="743"/>
      <c r="X11" s="732"/>
      <c r="Y11" s="747"/>
      <c r="Z11" s="747"/>
      <c r="AA11" s="747"/>
      <c r="AB11" s="748"/>
      <c r="AC11" s="741"/>
      <c r="AD11" s="742"/>
      <c r="AE11" s="742"/>
      <c r="AF11" s="742"/>
      <c r="AG11" s="742"/>
      <c r="AH11" s="742"/>
      <c r="AI11" s="742"/>
      <c r="AJ11" s="742"/>
      <c r="AK11" s="742"/>
      <c r="AL11" s="742"/>
      <c r="AM11" s="742"/>
      <c r="AN11" s="742"/>
      <c r="AO11" s="742"/>
      <c r="AP11" s="743"/>
      <c r="AQ11" s="719"/>
      <c r="AR11" s="720"/>
      <c r="AS11" s="720"/>
      <c r="AT11" s="720"/>
      <c r="AU11" s="720"/>
      <c r="AV11" s="720"/>
      <c r="AW11" s="720"/>
      <c r="AX11" s="721"/>
    </row>
    <row r="12" spans="1:50" ht="17.100000000000001" customHeight="1">
      <c r="A12" s="552"/>
      <c r="B12" s="553"/>
      <c r="C12" s="553"/>
      <c r="D12" s="553"/>
      <c r="E12" s="553"/>
      <c r="F12" s="554"/>
      <c r="G12" s="222"/>
      <c r="H12" s="547"/>
      <c r="I12" s="223"/>
      <c r="J12" s="223"/>
      <c r="K12" s="223"/>
      <c r="L12" s="223"/>
      <c r="M12" s="224"/>
      <c r="N12" s="749" t="s">
        <v>388</v>
      </c>
      <c r="O12" s="750"/>
      <c r="P12" s="750"/>
      <c r="Q12" s="750"/>
      <c r="R12" s="750"/>
      <c r="S12" s="750"/>
      <c r="T12" s="750"/>
      <c r="U12" s="750"/>
      <c r="V12" s="750"/>
      <c r="W12" s="751"/>
      <c r="X12" s="731"/>
      <c r="Y12" s="745">
        <f>+I10-Y10</f>
        <v>-358945</v>
      </c>
      <c r="Z12" s="745"/>
      <c r="AA12" s="745"/>
      <c r="AB12" s="746"/>
      <c r="AC12" s="749"/>
      <c r="AD12" s="750"/>
      <c r="AE12" s="750"/>
      <c r="AF12" s="750"/>
      <c r="AG12" s="750"/>
      <c r="AH12" s="750"/>
      <c r="AI12" s="750"/>
      <c r="AJ12" s="750"/>
      <c r="AK12" s="750"/>
      <c r="AL12" s="750"/>
      <c r="AM12" s="750"/>
      <c r="AN12" s="750"/>
      <c r="AO12" s="750"/>
      <c r="AP12" s="751"/>
      <c r="AQ12" s="668"/>
      <c r="AR12" s="669"/>
      <c r="AS12" s="669"/>
      <c r="AT12" s="669"/>
      <c r="AU12" s="669"/>
      <c r="AV12" s="669"/>
      <c r="AW12" s="669"/>
      <c r="AX12" s="718"/>
    </row>
    <row r="13" spans="1:50" ht="17.100000000000001" customHeight="1" thickBot="1">
      <c r="A13" s="552"/>
      <c r="B13" s="553"/>
      <c r="C13" s="553"/>
      <c r="D13" s="553"/>
      <c r="E13" s="553"/>
      <c r="F13" s="554"/>
      <c r="G13" s="222"/>
      <c r="H13" s="547"/>
      <c r="I13" s="223"/>
      <c r="J13" s="223"/>
      <c r="K13" s="223"/>
      <c r="L13" s="223"/>
      <c r="M13" s="224"/>
      <c r="N13" s="749"/>
      <c r="O13" s="750"/>
      <c r="P13" s="750"/>
      <c r="Q13" s="750"/>
      <c r="R13" s="750"/>
      <c r="S13" s="750"/>
      <c r="T13" s="750"/>
      <c r="U13" s="750"/>
      <c r="V13" s="750"/>
      <c r="W13" s="751"/>
      <c r="X13" s="731"/>
      <c r="Y13" s="745"/>
      <c r="Z13" s="745"/>
      <c r="AA13" s="745"/>
      <c r="AB13" s="746"/>
      <c r="AC13" s="749"/>
      <c r="AD13" s="750"/>
      <c r="AE13" s="750"/>
      <c r="AF13" s="750"/>
      <c r="AG13" s="750"/>
      <c r="AH13" s="750"/>
      <c r="AI13" s="750"/>
      <c r="AJ13" s="750"/>
      <c r="AK13" s="750"/>
      <c r="AL13" s="750"/>
      <c r="AM13" s="750"/>
      <c r="AN13" s="750"/>
      <c r="AO13" s="750"/>
      <c r="AP13" s="751"/>
      <c r="AQ13" s="668"/>
      <c r="AR13" s="669"/>
      <c r="AS13" s="669"/>
      <c r="AT13" s="669"/>
      <c r="AU13" s="669"/>
      <c r="AV13" s="669"/>
      <c r="AW13" s="669"/>
      <c r="AX13" s="718"/>
    </row>
    <row r="14" spans="1:50" ht="17.100000000000001" customHeight="1">
      <c r="A14" s="235"/>
      <c r="B14" s="235"/>
      <c r="C14" s="235"/>
      <c r="D14" s="235"/>
      <c r="E14" s="235"/>
      <c r="F14" s="235"/>
      <c r="G14" s="756"/>
      <c r="H14" s="756"/>
      <c r="I14" s="235"/>
      <c r="J14" s="235"/>
      <c r="K14" s="235"/>
      <c r="L14" s="235"/>
      <c r="M14" s="235"/>
      <c r="N14" s="757" t="s">
        <v>387</v>
      </c>
      <c r="O14" s="757"/>
      <c r="P14" s="757"/>
      <c r="Q14" s="757"/>
      <c r="R14" s="757"/>
      <c r="S14" s="757"/>
      <c r="T14" s="757"/>
      <c r="U14" s="757"/>
      <c r="V14" s="757"/>
      <c r="W14" s="757"/>
      <c r="X14" s="758"/>
      <c r="Y14" s="758"/>
      <c r="Z14" s="758"/>
      <c r="AA14" s="758"/>
      <c r="AB14" s="758"/>
      <c r="AC14" s="757"/>
      <c r="AD14" s="757"/>
      <c r="AE14" s="757"/>
      <c r="AF14" s="757"/>
      <c r="AG14" s="757"/>
      <c r="AH14" s="757"/>
      <c r="AI14" s="757"/>
      <c r="AJ14" s="757"/>
      <c r="AK14" s="757"/>
      <c r="AL14" s="757"/>
      <c r="AM14" s="757"/>
      <c r="AN14" s="757"/>
      <c r="AO14" s="757"/>
      <c r="AP14" s="757"/>
      <c r="AQ14" s="756"/>
      <c r="AR14" s="756"/>
      <c r="AS14" s="756"/>
      <c r="AT14" s="756"/>
      <c r="AU14" s="756"/>
      <c r="AV14" s="756"/>
      <c r="AW14" s="756"/>
      <c r="AX14" s="756"/>
    </row>
    <row r="15" spans="1:50" ht="17.100000000000001" customHeight="1">
      <c r="A15" s="226"/>
      <c r="B15" s="226"/>
      <c r="C15" s="226"/>
      <c r="D15" s="226"/>
      <c r="E15" s="226"/>
      <c r="F15" s="226"/>
      <c r="G15" s="669"/>
      <c r="H15" s="669"/>
      <c r="I15" s="226"/>
      <c r="J15" s="226"/>
      <c r="K15" s="226"/>
      <c r="L15" s="226"/>
      <c r="M15" s="226"/>
      <c r="N15" s="750"/>
      <c r="O15" s="750"/>
      <c r="P15" s="750"/>
      <c r="Q15" s="750"/>
      <c r="R15" s="750"/>
      <c r="S15" s="750"/>
      <c r="T15" s="750"/>
      <c r="U15" s="750"/>
      <c r="V15" s="750"/>
      <c r="W15" s="750"/>
      <c r="X15" s="759"/>
      <c r="Y15" s="759"/>
      <c r="Z15" s="759"/>
      <c r="AA15" s="759"/>
      <c r="AB15" s="759"/>
      <c r="AC15" s="750"/>
      <c r="AD15" s="750"/>
      <c r="AE15" s="750"/>
      <c r="AF15" s="750"/>
      <c r="AG15" s="750"/>
      <c r="AH15" s="750"/>
      <c r="AI15" s="750"/>
      <c r="AJ15" s="750"/>
      <c r="AK15" s="750"/>
      <c r="AL15" s="750"/>
      <c r="AM15" s="750"/>
      <c r="AN15" s="750"/>
      <c r="AO15" s="750"/>
      <c r="AP15" s="750"/>
      <c r="AQ15" s="669"/>
      <c r="AR15" s="669"/>
      <c r="AS15" s="669"/>
      <c r="AT15" s="669"/>
      <c r="AU15" s="669"/>
      <c r="AV15" s="669"/>
      <c r="AW15" s="669"/>
      <c r="AX15" s="669"/>
    </row>
    <row r="16" spans="1:50" s="239" customFormat="1" ht="4.5" customHeight="1">
      <c r="A16" s="461"/>
      <c r="B16" s="461"/>
      <c r="C16" s="461"/>
      <c r="D16" s="461"/>
      <c r="E16" s="461"/>
      <c r="F16" s="461"/>
      <c r="G16" s="236"/>
      <c r="H16" s="236"/>
      <c r="I16" s="236"/>
      <c r="J16" s="236"/>
      <c r="K16" s="236"/>
      <c r="L16" s="237"/>
      <c r="M16" s="237"/>
      <c r="N16" s="237"/>
      <c r="O16" s="237"/>
      <c r="P16" s="237"/>
      <c r="Q16" s="237"/>
      <c r="R16" s="237"/>
      <c r="S16" s="237"/>
      <c r="T16" s="237"/>
      <c r="U16" s="237"/>
      <c r="V16" s="237"/>
      <c r="W16" s="237"/>
      <c r="X16" s="237"/>
      <c r="Y16" s="237"/>
      <c r="Z16" s="237"/>
      <c r="AA16" s="237"/>
      <c r="AB16" s="237"/>
      <c r="AC16" s="237"/>
      <c r="AD16" s="237"/>
      <c r="AE16" s="237"/>
      <c r="AF16" s="237"/>
      <c r="AG16" s="237"/>
      <c r="AH16" s="237"/>
      <c r="AI16" s="237"/>
      <c r="AJ16" s="237"/>
      <c r="AK16" s="237"/>
      <c r="AL16" s="237"/>
      <c r="AM16" s="237"/>
      <c r="AN16" s="237"/>
      <c r="AO16" s="237"/>
      <c r="AP16" s="237"/>
      <c r="AQ16" s="237"/>
      <c r="AR16" s="237"/>
      <c r="AS16" s="237"/>
      <c r="AT16" s="237"/>
      <c r="AU16" s="238"/>
      <c r="AV16" s="238"/>
      <c r="AW16" s="238"/>
      <c r="AX16" s="238"/>
    </row>
  </sheetData>
  <mergeCells count="42">
    <mergeCell ref="AQ14:AX15"/>
    <mergeCell ref="G14:H15"/>
    <mergeCell ref="N14:W15"/>
    <mergeCell ref="X14:X15"/>
    <mergeCell ref="Y14:AB15"/>
    <mergeCell ref="AC14:AP15"/>
    <mergeCell ref="N12:W13"/>
    <mergeCell ref="X12:X13"/>
    <mergeCell ref="Y12:AB13"/>
    <mergeCell ref="AC12:AP13"/>
    <mergeCell ref="AQ12:AX13"/>
    <mergeCell ref="G8:H9"/>
    <mergeCell ref="N8:W9"/>
    <mergeCell ref="X8:X9"/>
    <mergeCell ref="AC10:AP11"/>
    <mergeCell ref="AQ10:AX11"/>
    <mergeCell ref="Y10:AB11"/>
    <mergeCell ref="Y8:AB9"/>
    <mergeCell ref="AC8:AP9"/>
    <mergeCell ref="AQ8:AX9"/>
    <mergeCell ref="A10:F11"/>
    <mergeCell ref="H10:H11"/>
    <mergeCell ref="I10:M11"/>
    <mergeCell ref="N10:W11"/>
    <mergeCell ref="X10:X11"/>
    <mergeCell ref="N6:W7"/>
    <mergeCell ref="X6:X7"/>
    <mergeCell ref="Y6:AB7"/>
    <mergeCell ref="AC6:AP7"/>
    <mergeCell ref="Y4:AB5"/>
    <mergeCell ref="AC4:AP5"/>
    <mergeCell ref="AQ4:AX5"/>
    <mergeCell ref="AC2:AP2"/>
    <mergeCell ref="AQ2:AX2"/>
    <mergeCell ref="A4:F5"/>
    <mergeCell ref="H4:H5"/>
    <mergeCell ref="I4:M5"/>
    <mergeCell ref="N4:W5"/>
    <mergeCell ref="X4:X5"/>
    <mergeCell ref="A2:F2"/>
    <mergeCell ref="G2:M2"/>
    <mergeCell ref="N2:AB2"/>
  </mergeCells>
  <phoneticPr fontId="3"/>
  <printOptions horizontalCentered="1"/>
  <pageMargins left="0.47244094488188981" right="0.39370078740157483" top="0.78740157480314965" bottom="0.19685039370078741" header="0.51181102362204722" footer="0.51181102362204722"/>
  <pageSetup paperSize="9" scale="98" fitToHeight="0" orientation="landscape" blackAndWhite="1" r:id="rId1"/>
  <headerFooter alignWithMargins="0"/>
  <colBreaks count="1" manualBreakCount="1">
    <brk id="49" max="15" man="1"/>
  </col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X34"/>
  <sheetViews>
    <sheetView view="pageBreakPreview" zoomScaleNormal="100" zoomScaleSheetLayoutView="100" workbookViewId="0">
      <selection activeCell="R19" sqref="R19"/>
    </sheetView>
  </sheetViews>
  <sheetFormatPr defaultColWidth="2.625" defaultRowHeight="13.5"/>
  <cols>
    <col min="1" max="7" width="2.625" style="201" customWidth="1"/>
    <col min="8" max="49" width="2.625" style="201"/>
    <col min="50" max="50" width="2.625" style="201" customWidth="1"/>
    <col min="51" max="256" width="2.625" style="201"/>
    <col min="257" max="257" width="5.625" style="201" customWidth="1"/>
    <col min="258" max="261" width="2.625" style="201" customWidth="1"/>
    <col min="262" max="263" width="1.625" style="201" customWidth="1"/>
    <col min="264" max="512" width="2.625" style="201"/>
    <col min="513" max="513" width="5.625" style="201" customWidth="1"/>
    <col min="514" max="517" width="2.625" style="201" customWidth="1"/>
    <col min="518" max="519" width="1.625" style="201" customWidth="1"/>
    <col min="520" max="768" width="2.625" style="201"/>
    <col min="769" max="769" width="5.625" style="201" customWidth="1"/>
    <col min="770" max="773" width="2.625" style="201" customWidth="1"/>
    <col min="774" max="775" width="1.625" style="201" customWidth="1"/>
    <col min="776" max="1024" width="2.625" style="201"/>
    <col min="1025" max="1025" width="5.625" style="201" customWidth="1"/>
    <col min="1026" max="1029" width="2.625" style="201" customWidth="1"/>
    <col min="1030" max="1031" width="1.625" style="201" customWidth="1"/>
    <col min="1032" max="1280" width="2.625" style="201"/>
    <col min="1281" max="1281" width="5.625" style="201" customWidth="1"/>
    <col min="1282" max="1285" width="2.625" style="201" customWidth="1"/>
    <col min="1286" max="1287" width="1.625" style="201" customWidth="1"/>
    <col min="1288" max="1536" width="2.625" style="201"/>
    <col min="1537" max="1537" width="5.625" style="201" customWidth="1"/>
    <col min="1538" max="1541" width="2.625" style="201" customWidth="1"/>
    <col min="1542" max="1543" width="1.625" style="201" customWidth="1"/>
    <col min="1544" max="1792" width="2.625" style="201"/>
    <col min="1793" max="1793" width="5.625" style="201" customWidth="1"/>
    <col min="1794" max="1797" width="2.625" style="201" customWidth="1"/>
    <col min="1798" max="1799" width="1.625" style="201" customWidth="1"/>
    <col min="1800" max="2048" width="2.625" style="201"/>
    <col min="2049" max="2049" width="5.625" style="201" customWidth="1"/>
    <col min="2050" max="2053" width="2.625" style="201" customWidth="1"/>
    <col min="2054" max="2055" width="1.625" style="201" customWidth="1"/>
    <col min="2056" max="2304" width="2.625" style="201"/>
    <col min="2305" max="2305" width="5.625" style="201" customWidth="1"/>
    <col min="2306" max="2309" width="2.625" style="201" customWidth="1"/>
    <col min="2310" max="2311" width="1.625" style="201" customWidth="1"/>
    <col min="2312" max="2560" width="2.625" style="201"/>
    <col min="2561" max="2561" width="5.625" style="201" customWidth="1"/>
    <col min="2562" max="2565" width="2.625" style="201" customWidth="1"/>
    <col min="2566" max="2567" width="1.625" style="201" customWidth="1"/>
    <col min="2568" max="2816" width="2.625" style="201"/>
    <col min="2817" max="2817" width="5.625" style="201" customWidth="1"/>
    <col min="2818" max="2821" width="2.625" style="201" customWidth="1"/>
    <col min="2822" max="2823" width="1.625" style="201" customWidth="1"/>
    <col min="2824" max="3072" width="2.625" style="201"/>
    <col min="3073" max="3073" width="5.625" style="201" customWidth="1"/>
    <col min="3074" max="3077" width="2.625" style="201" customWidth="1"/>
    <col min="3078" max="3079" width="1.625" style="201" customWidth="1"/>
    <col min="3080" max="3328" width="2.625" style="201"/>
    <col min="3329" max="3329" width="5.625" style="201" customWidth="1"/>
    <col min="3330" max="3333" width="2.625" style="201" customWidth="1"/>
    <col min="3334" max="3335" width="1.625" style="201" customWidth="1"/>
    <col min="3336" max="3584" width="2.625" style="201"/>
    <col min="3585" max="3585" width="5.625" style="201" customWidth="1"/>
    <col min="3586" max="3589" width="2.625" style="201" customWidth="1"/>
    <col min="3590" max="3591" width="1.625" style="201" customWidth="1"/>
    <col min="3592" max="3840" width="2.625" style="201"/>
    <col min="3841" max="3841" width="5.625" style="201" customWidth="1"/>
    <col min="3842" max="3845" width="2.625" style="201" customWidth="1"/>
    <col min="3846" max="3847" width="1.625" style="201" customWidth="1"/>
    <col min="3848" max="4096" width="2.625" style="201"/>
    <col min="4097" max="4097" width="5.625" style="201" customWidth="1"/>
    <col min="4098" max="4101" width="2.625" style="201" customWidth="1"/>
    <col min="4102" max="4103" width="1.625" style="201" customWidth="1"/>
    <col min="4104" max="4352" width="2.625" style="201"/>
    <col min="4353" max="4353" width="5.625" style="201" customWidth="1"/>
    <col min="4354" max="4357" width="2.625" style="201" customWidth="1"/>
    <col min="4358" max="4359" width="1.625" style="201" customWidth="1"/>
    <col min="4360" max="4608" width="2.625" style="201"/>
    <col min="4609" max="4609" width="5.625" style="201" customWidth="1"/>
    <col min="4610" max="4613" width="2.625" style="201" customWidth="1"/>
    <col min="4614" max="4615" width="1.625" style="201" customWidth="1"/>
    <col min="4616" max="4864" width="2.625" style="201"/>
    <col min="4865" max="4865" width="5.625" style="201" customWidth="1"/>
    <col min="4866" max="4869" width="2.625" style="201" customWidth="1"/>
    <col min="4870" max="4871" width="1.625" style="201" customWidth="1"/>
    <col min="4872" max="5120" width="2.625" style="201"/>
    <col min="5121" max="5121" width="5.625" style="201" customWidth="1"/>
    <col min="5122" max="5125" width="2.625" style="201" customWidth="1"/>
    <col min="5126" max="5127" width="1.625" style="201" customWidth="1"/>
    <col min="5128" max="5376" width="2.625" style="201"/>
    <col min="5377" max="5377" width="5.625" style="201" customWidth="1"/>
    <col min="5378" max="5381" width="2.625" style="201" customWidth="1"/>
    <col min="5382" max="5383" width="1.625" style="201" customWidth="1"/>
    <col min="5384" max="5632" width="2.625" style="201"/>
    <col min="5633" max="5633" width="5.625" style="201" customWidth="1"/>
    <col min="5634" max="5637" width="2.625" style="201" customWidth="1"/>
    <col min="5638" max="5639" width="1.625" style="201" customWidth="1"/>
    <col min="5640" max="5888" width="2.625" style="201"/>
    <col min="5889" max="5889" width="5.625" style="201" customWidth="1"/>
    <col min="5890" max="5893" width="2.625" style="201" customWidth="1"/>
    <col min="5894" max="5895" width="1.625" style="201" customWidth="1"/>
    <col min="5896" max="6144" width="2.625" style="201"/>
    <col min="6145" max="6145" width="5.625" style="201" customWidth="1"/>
    <col min="6146" max="6149" width="2.625" style="201" customWidth="1"/>
    <col min="6150" max="6151" width="1.625" style="201" customWidth="1"/>
    <col min="6152" max="6400" width="2.625" style="201"/>
    <col min="6401" max="6401" width="5.625" style="201" customWidth="1"/>
    <col min="6402" max="6405" width="2.625" style="201" customWidth="1"/>
    <col min="6406" max="6407" width="1.625" style="201" customWidth="1"/>
    <col min="6408" max="6656" width="2.625" style="201"/>
    <col min="6657" max="6657" width="5.625" style="201" customWidth="1"/>
    <col min="6658" max="6661" width="2.625" style="201" customWidth="1"/>
    <col min="6662" max="6663" width="1.625" style="201" customWidth="1"/>
    <col min="6664" max="6912" width="2.625" style="201"/>
    <col min="6913" max="6913" width="5.625" style="201" customWidth="1"/>
    <col min="6914" max="6917" width="2.625" style="201" customWidth="1"/>
    <col min="6918" max="6919" width="1.625" style="201" customWidth="1"/>
    <col min="6920" max="7168" width="2.625" style="201"/>
    <col min="7169" max="7169" width="5.625" style="201" customWidth="1"/>
    <col min="7170" max="7173" width="2.625" style="201" customWidth="1"/>
    <col min="7174" max="7175" width="1.625" style="201" customWidth="1"/>
    <col min="7176" max="7424" width="2.625" style="201"/>
    <col min="7425" max="7425" width="5.625" style="201" customWidth="1"/>
    <col min="7426" max="7429" width="2.625" style="201" customWidth="1"/>
    <col min="7430" max="7431" width="1.625" style="201" customWidth="1"/>
    <col min="7432" max="7680" width="2.625" style="201"/>
    <col min="7681" max="7681" width="5.625" style="201" customWidth="1"/>
    <col min="7682" max="7685" width="2.625" style="201" customWidth="1"/>
    <col min="7686" max="7687" width="1.625" style="201" customWidth="1"/>
    <col min="7688" max="7936" width="2.625" style="201"/>
    <col min="7937" max="7937" width="5.625" style="201" customWidth="1"/>
    <col min="7938" max="7941" width="2.625" style="201" customWidth="1"/>
    <col min="7942" max="7943" width="1.625" style="201" customWidth="1"/>
    <col min="7944" max="8192" width="2.625" style="201"/>
    <col min="8193" max="8193" width="5.625" style="201" customWidth="1"/>
    <col min="8194" max="8197" width="2.625" style="201" customWidth="1"/>
    <col min="8198" max="8199" width="1.625" style="201" customWidth="1"/>
    <col min="8200" max="8448" width="2.625" style="201"/>
    <col min="8449" max="8449" width="5.625" style="201" customWidth="1"/>
    <col min="8450" max="8453" width="2.625" style="201" customWidth="1"/>
    <col min="8454" max="8455" width="1.625" style="201" customWidth="1"/>
    <col min="8456" max="8704" width="2.625" style="201"/>
    <col min="8705" max="8705" width="5.625" style="201" customWidth="1"/>
    <col min="8706" max="8709" width="2.625" style="201" customWidth="1"/>
    <col min="8710" max="8711" width="1.625" style="201" customWidth="1"/>
    <col min="8712" max="8960" width="2.625" style="201"/>
    <col min="8961" max="8961" width="5.625" style="201" customWidth="1"/>
    <col min="8962" max="8965" width="2.625" style="201" customWidth="1"/>
    <col min="8966" max="8967" width="1.625" style="201" customWidth="1"/>
    <col min="8968" max="9216" width="2.625" style="201"/>
    <col min="9217" max="9217" width="5.625" style="201" customWidth="1"/>
    <col min="9218" max="9221" width="2.625" style="201" customWidth="1"/>
    <col min="9222" max="9223" width="1.625" style="201" customWidth="1"/>
    <col min="9224" max="9472" width="2.625" style="201"/>
    <col min="9473" max="9473" width="5.625" style="201" customWidth="1"/>
    <col min="9474" max="9477" width="2.625" style="201" customWidth="1"/>
    <col min="9478" max="9479" width="1.625" style="201" customWidth="1"/>
    <col min="9480" max="9728" width="2.625" style="201"/>
    <col min="9729" max="9729" width="5.625" style="201" customWidth="1"/>
    <col min="9730" max="9733" width="2.625" style="201" customWidth="1"/>
    <col min="9734" max="9735" width="1.625" style="201" customWidth="1"/>
    <col min="9736" max="9984" width="2.625" style="201"/>
    <col min="9985" max="9985" width="5.625" style="201" customWidth="1"/>
    <col min="9986" max="9989" width="2.625" style="201" customWidth="1"/>
    <col min="9990" max="9991" width="1.625" style="201" customWidth="1"/>
    <col min="9992" max="10240" width="2.625" style="201"/>
    <col min="10241" max="10241" width="5.625" style="201" customWidth="1"/>
    <col min="10242" max="10245" width="2.625" style="201" customWidth="1"/>
    <col min="10246" max="10247" width="1.625" style="201" customWidth="1"/>
    <col min="10248" max="10496" width="2.625" style="201"/>
    <col min="10497" max="10497" width="5.625" style="201" customWidth="1"/>
    <col min="10498" max="10501" width="2.625" style="201" customWidth="1"/>
    <col min="10502" max="10503" width="1.625" style="201" customWidth="1"/>
    <col min="10504" max="10752" width="2.625" style="201"/>
    <col min="10753" max="10753" width="5.625" style="201" customWidth="1"/>
    <col min="10754" max="10757" width="2.625" style="201" customWidth="1"/>
    <col min="10758" max="10759" width="1.625" style="201" customWidth="1"/>
    <col min="10760" max="11008" width="2.625" style="201"/>
    <col min="11009" max="11009" width="5.625" style="201" customWidth="1"/>
    <col min="11010" max="11013" width="2.625" style="201" customWidth="1"/>
    <col min="11014" max="11015" width="1.625" style="201" customWidth="1"/>
    <col min="11016" max="11264" width="2.625" style="201"/>
    <col min="11265" max="11265" width="5.625" style="201" customWidth="1"/>
    <col min="11266" max="11269" width="2.625" style="201" customWidth="1"/>
    <col min="11270" max="11271" width="1.625" style="201" customWidth="1"/>
    <col min="11272" max="11520" width="2.625" style="201"/>
    <col min="11521" max="11521" width="5.625" style="201" customWidth="1"/>
    <col min="11522" max="11525" width="2.625" style="201" customWidth="1"/>
    <col min="11526" max="11527" width="1.625" style="201" customWidth="1"/>
    <col min="11528" max="11776" width="2.625" style="201"/>
    <col min="11777" max="11777" width="5.625" style="201" customWidth="1"/>
    <col min="11778" max="11781" width="2.625" style="201" customWidth="1"/>
    <col min="11782" max="11783" width="1.625" style="201" customWidth="1"/>
    <col min="11784" max="12032" width="2.625" style="201"/>
    <col min="12033" max="12033" width="5.625" style="201" customWidth="1"/>
    <col min="12034" max="12037" width="2.625" style="201" customWidth="1"/>
    <col min="12038" max="12039" width="1.625" style="201" customWidth="1"/>
    <col min="12040" max="12288" width="2.625" style="201"/>
    <col min="12289" max="12289" width="5.625" style="201" customWidth="1"/>
    <col min="12290" max="12293" width="2.625" style="201" customWidth="1"/>
    <col min="12294" max="12295" width="1.625" style="201" customWidth="1"/>
    <col min="12296" max="12544" width="2.625" style="201"/>
    <col min="12545" max="12545" width="5.625" style="201" customWidth="1"/>
    <col min="12546" max="12549" width="2.625" style="201" customWidth="1"/>
    <col min="12550" max="12551" width="1.625" style="201" customWidth="1"/>
    <col min="12552" max="12800" width="2.625" style="201"/>
    <col min="12801" max="12801" width="5.625" style="201" customWidth="1"/>
    <col min="12802" max="12805" width="2.625" style="201" customWidth="1"/>
    <col min="12806" max="12807" width="1.625" style="201" customWidth="1"/>
    <col min="12808" max="13056" width="2.625" style="201"/>
    <col min="13057" max="13057" width="5.625" style="201" customWidth="1"/>
    <col min="13058" max="13061" width="2.625" style="201" customWidth="1"/>
    <col min="13062" max="13063" width="1.625" style="201" customWidth="1"/>
    <col min="13064" max="13312" width="2.625" style="201"/>
    <col min="13313" max="13313" width="5.625" style="201" customWidth="1"/>
    <col min="13314" max="13317" width="2.625" style="201" customWidth="1"/>
    <col min="13318" max="13319" width="1.625" style="201" customWidth="1"/>
    <col min="13320" max="13568" width="2.625" style="201"/>
    <col min="13569" max="13569" width="5.625" style="201" customWidth="1"/>
    <col min="13570" max="13573" width="2.625" style="201" customWidth="1"/>
    <col min="13574" max="13575" width="1.625" style="201" customWidth="1"/>
    <col min="13576" max="13824" width="2.625" style="201"/>
    <col min="13825" max="13825" width="5.625" style="201" customWidth="1"/>
    <col min="13826" max="13829" width="2.625" style="201" customWidth="1"/>
    <col min="13830" max="13831" width="1.625" style="201" customWidth="1"/>
    <col min="13832" max="14080" width="2.625" style="201"/>
    <col min="14081" max="14081" width="5.625" style="201" customWidth="1"/>
    <col min="14082" max="14085" width="2.625" style="201" customWidth="1"/>
    <col min="14086" max="14087" width="1.625" style="201" customWidth="1"/>
    <col min="14088" max="14336" width="2.625" style="201"/>
    <col min="14337" max="14337" width="5.625" style="201" customWidth="1"/>
    <col min="14338" max="14341" width="2.625" style="201" customWidth="1"/>
    <col min="14342" max="14343" width="1.625" style="201" customWidth="1"/>
    <col min="14344" max="14592" width="2.625" style="201"/>
    <col min="14593" max="14593" width="5.625" style="201" customWidth="1"/>
    <col min="14594" max="14597" width="2.625" style="201" customWidth="1"/>
    <col min="14598" max="14599" width="1.625" style="201" customWidth="1"/>
    <col min="14600" max="14848" width="2.625" style="201"/>
    <col min="14849" max="14849" width="5.625" style="201" customWidth="1"/>
    <col min="14850" max="14853" width="2.625" style="201" customWidth="1"/>
    <col min="14854" max="14855" width="1.625" style="201" customWidth="1"/>
    <col min="14856" max="15104" width="2.625" style="201"/>
    <col min="15105" max="15105" width="5.625" style="201" customWidth="1"/>
    <col min="15106" max="15109" width="2.625" style="201" customWidth="1"/>
    <col min="15110" max="15111" width="1.625" style="201" customWidth="1"/>
    <col min="15112" max="15360" width="2.625" style="201"/>
    <col min="15361" max="15361" width="5.625" style="201" customWidth="1"/>
    <col min="15362" max="15365" width="2.625" style="201" customWidth="1"/>
    <col min="15366" max="15367" width="1.625" style="201" customWidth="1"/>
    <col min="15368" max="15616" width="2.625" style="201"/>
    <col min="15617" max="15617" width="5.625" style="201" customWidth="1"/>
    <col min="15618" max="15621" width="2.625" style="201" customWidth="1"/>
    <col min="15622" max="15623" width="1.625" style="201" customWidth="1"/>
    <col min="15624" max="15872" width="2.625" style="201"/>
    <col min="15873" max="15873" width="5.625" style="201" customWidth="1"/>
    <col min="15874" max="15877" width="2.625" style="201" customWidth="1"/>
    <col min="15878" max="15879" width="1.625" style="201" customWidth="1"/>
    <col min="15880" max="16128" width="2.625" style="201"/>
    <col min="16129" max="16129" width="5.625" style="201" customWidth="1"/>
    <col min="16130" max="16133" width="2.625" style="201" customWidth="1"/>
    <col min="16134" max="16135" width="1.625" style="201" customWidth="1"/>
    <col min="16136" max="16384" width="2.625" style="201"/>
  </cols>
  <sheetData>
    <row r="1" spans="1:50" ht="26.25" customHeight="1">
      <c r="A1" s="199" t="s">
        <v>373</v>
      </c>
    </row>
    <row r="2" spans="1:50" ht="24.75" customHeight="1" thickBot="1">
      <c r="A2" s="241" t="s">
        <v>236</v>
      </c>
    </row>
    <row r="3" spans="1:50" ht="18" customHeight="1">
      <c r="B3" s="767" t="s">
        <v>157</v>
      </c>
      <c r="C3" s="768"/>
      <c r="D3" s="768"/>
      <c r="E3" s="768"/>
      <c r="F3" s="768"/>
      <c r="G3" s="768"/>
      <c r="H3" s="768"/>
      <c r="I3" s="768"/>
      <c r="J3" s="768"/>
      <c r="K3" s="768"/>
      <c r="L3" s="768"/>
      <c r="M3" s="768"/>
      <c r="N3" s="768"/>
      <c r="O3" s="769"/>
      <c r="P3" s="649" t="s">
        <v>280</v>
      </c>
      <c r="Q3" s="650"/>
      <c r="R3" s="650"/>
      <c r="S3" s="650"/>
      <c r="T3" s="773"/>
      <c r="U3" s="649" t="s">
        <v>281</v>
      </c>
      <c r="V3" s="650"/>
      <c r="W3" s="650"/>
      <c r="X3" s="650"/>
      <c r="Y3" s="773"/>
      <c r="Z3" s="640" t="s">
        <v>282</v>
      </c>
      <c r="AA3" s="641"/>
      <c r="AB3" s="641"/>
      <c r="AC3" s="641"/>
      <c r="AD3" s="641"/>
      <c r="AE3" s="641"/>
      <c r="AF3" s="641"/>
      <c r="AG3" s="641"/>
      <c r="AH3" s="641"/>
      <c r="AI3" s="641"/>
      <c r="AJ3" s="641"/>
      <c r="AK3" s="641"/>
      <c r="AL3" s="641"/>
      <c r="AM3" s="641"/>
      <c r="AN3" s="775"/>
      <c r="AO3" s="726"/>
      <c r="AP3" s="727"/>
      <c r="AQ3" s="727"/>
      <c r="AR3" s="727"/>
      <c r="AS3" s="727"/>
      <c r="AT3" s="727"/>
      <c r="AU3" s="727"/>
      <c r="AV3" s="727"/>
      <c r="AW3" s="727"/>
      <c r="AX3" s="727"/>
    </row>
    <row r="4" spans="1:50" ht="18" customHeight="1">
      <c r="B4" s="770"/>
      <c r="C4" s="771"/>
      <c r="D4" s="771"/>
      <c r="E4" s="771"/>
      <c r="F4" s="771"/>
      <c r="G4" s="771"/>
      <c r="H4" s="771"/>
      <c r="I4" s="771"/>
      <c r="J4" s="771"/>
      <c r="K4" s="771"/>
      <c r="L4" s="771"/>
      <c r="M4" s="771"/>
      <c r="N4" s="771"/>
      <c r="O4" s="772"/>
      <c r="P4" s="652"/>
      <c r="Q4" s="653"/>
      <c r="R4" s="653"/>
      <c r="S4" s="653"/>
      <c r="T4" s="774"/>
      <c r="U4" s="652"/>
      <c r="V4" s="653"/>
      <c r="W4" s="653"/>
      <c r="X4" s="653"/>
      <c r="Y4" s="774"/>
      <c r="Z4" s="655" t="s">
        <v>283</v>
      </c>
      <c r="AA4" s="656"/>
      <c r="AB4" s="656"/>
      <c r="AC4" s="656"/>
      <c r="AD4" s="657"/>
      <c r="AE4" s="655" t="s">
        <v>284</v>
      </c>
      <c r="AF4" s="656"/>
      <c r="AG4" s="656"/>
      <c r="AH4" s="656"/>
      <c r="AI4" s="657"/>
      <c r="AJ4" s="764" t="s">
        <v>285</v>
      </c>
      <c r="AK4" s="765"/>
      <c r="AL4" s="765"/>
      <c r="AM4" s="765"/>
      <c r="AN4" s="766"/>
      <c r="AO4" s="460"/>
      <c r="AP4" s="461"/>
      <c r="AQ4" s="461"/>
      <c r="AR4" s="461"/>
      <c r="AS4" s="461"/>
      <c r="AT4" s="461"/>
      <c r="AU4" s="461"/>
      <c r="AV4" s="461"/>
      <c r="AW4" s="461"/>
      <c r="AX4" s="461"/>
    </row>
    <row r="5" spans="1:50" s="242" customFormat="1" ht="8.4499999999999993" customHeight="1">
      <c r="B5" s="776" t="s">
        <v>408</v>
      </c>
      <c r="C5" s="777"/>
      <c r="D5" s="777"/>
      <c r="E5" s="777"/>
      <c r="F5" s="777"/>
      <c r="G5" s="777"/>
      <c r="H5" s="777"/>
      <c r="I5" s="778"/>
      <c r="J5" s="782" t="s">
        <v>176</v>
      </c>
      <c r="K5" s="777"/>
      <c r="L5" s="777"/>
      <c r="M5" s="777"/>
      <c r="N5" s="777"/>
      <c r="O5" s="778"/>
      <c r="P5" s="217"/>
      <c r="Q5" s="218"/>
      <c r="R5" s="218"/>
      <c r="S5" s="218"/>
      <c r="T5" s="219" t="s">
        <v>177</v>
      </c>
      <c r="U5" s="217"/>
      <c r="V5" s="218"/>
      <c r="W5" s="218"/>
      <c r="X5" s="218"/>
      <c r="Y5" s="219" t="s">
        <v>177</v>
      </c>
      <c r="Z5" s="217"/>
      <c r="AA5" s="218"/>
      <c r="AB5" s="218"/>
      <c r="AC5" s="218"/>
      <c r="AD5" s="219" t="s">
        <v>177</v>
      </c>
      <c r="AE5" s="217"/>
      <c r="AF5" s="218"/>
      <c r="AG5" s="218"/>
      <c r="AH5" s="218"/>
      <c r="AI5" s="219" t="s">
        <v>177</v>
      </c>
      <c r="AJ5" s="217"/>
      <c r="AK5" s="218"/>
      <c r="AL5" s="218"/>
      <c r="AM5" s="218"/>
      <c r="AN5" s="218" t="s">
        <v>177</v>
      </c>
      <c r="AO5" s="243"/>
      <c r="AP5" s="220"/>
      <c r="AQ5" s="220"/>
      <c r="AR5" s="220"/>
      <c r="AS5" s="220"/>
      <c r="AT5" s="220"/>
      <c r="AU5" s="220"/>
      <c r="AV5" s="220"/>
      <c r="AW5" s="220"/>
      <c r="AX5" s="220"/>
    </row>
    <row r="6" spans="1:50" ht="23.1" customHeight="1">
      <c r="B6" s="779"/>
      <c r="C6" s="780"/>
      <c r="D6" s="780"/>
      <c r="E6" s="780"/>
      <c r="F6" s="780"/>
      <c r="G6" s="780"/>
      <c r="H6" s="780"/>
      <c r="I6" s="781"/>
      <c r="J6" s="783"/>
      <c r="K6" s="780"/>
      <c r="L6" s="780"/>
      <c r="M6" s="780"/>
      <c r="N6" s="780"/>
      <c r="O6" s="781"/>
      <c r="P6" s="761">
        <v>332568</v>
      </c>
      <c r="Q6" s="760"/>
      <c r="R6" s="760"/>
      <c r="S6" s="760"/>
      <c r="T6" s="763"/>
      <c r="U6" s="761">
        <v>340878</v>
      </c>
      <c r="V6" s="760"/>
      <c r="W6" s="760"/>
      <c r="X6" s="760"/>
      <c r="Y6" s="763"/>
      <c r="Z6" s="761">
        <v>339733</v>
      </c>
      <c r="AA6" s="760"/>
      <c r="AB6" s="760"/>
      <c r="AC6" s="760"/>
      <c r="AD6" s="763"/>
      <c r="AE6" s="761">
        <v>282622</v>
      </c>
      <c r="AF6" s="760"/>
      <c r="AG6" s="760"/>
      <c r="AH6" s="760"/>
      <c r="AI6" s="763"/>
      <c r="AJ6" s="761">
        <v>276442</v>
      </c>
      <c r="AK6" s="760"/>
      <c r="AL6" s="760"/>
      <c r="AM6" s="760"/>
      <c r="AN6" s="760"/>
      <c r="AO6" s="762"/>
      <c r="AP6" s="760"/>
      <c r="AQ6" s="760"/>
      <c r="AR6" s="760"/>
      <c r="AS6" s="760"/>
      <c r="AT6" s="760"/>
      <c r="AU6" s="760"/>
      <c r="AV6" s="760"/>
      <c r="AW6" s="760"/>
      <c r="AX6" s="760"/>
    </row>
    <row r="7" spans="1:50" s="242" customFormat="1" ht="8.1" customHeight="1">
      <c r="B7" s="779"/>
      <c r="C7" s="780"/>
      <c r="D7" s="780"/>
      <c r="E7" s="780"/>
      <c r="F7" s="780"/>
      <c r="G7" s="780"/>
      <c r="H7" s="780"/>
      <c r="I7" s="781"/>
      <c r="J7" s="784"/>
      <c r="K7" s="785"/>
      <c r="L7" s="785"/>
      <c r="M7" s="785"/>
      <c r="N7" s="785"/>
      <c r="O7" s="786"/>
      <c r="P7" s="244"/>
      <c r="Q7" s="220"/>
      <c r="R7" s="220"/>
      <c r="S7" s="220"/>
      <c r="T7" s="245"/>
      <c r="U7" s="244"/>
      <c r="V7" s="220"/>
      <c r="W7" s="220"/>
      <c r="X7" s="220"/>
      <c r="Y7" s="245"/>
      <c r="Z7" s="244"/>
      <c r="AA7" s="220"/>
      <c r="AB7" s="220"/>
      <c r="AC7" s="220"/>
      <c r="AD7" s="245"/>
      <c r="AE7" s="244"/>
      <c r="AF7" s="220"/>
      <c r="AG7" s="220"/>
      <c r="AH7" s="220"/>
      <c r="AI7" s="245"/>
      <c r="AJ7" s="244"/>
      <c r="AK7" s="220"/>
      <c r="AL7" s="220"/>
      <c r="AM7" s="220"/>
      <c r="AN7" s="220"/>
      <c r="AO7" s="243"/>
      <c r="AP7" s="220"/>
      <c r="AQ7" s="220"/>
      <c r="AR7" s="220"/>
      <c r="AS7" s="220"/>
      <c r="AT7" s="220"/>
      <c r="AU7" s="220"/>
      <c r="AV7" s="220"/>
      <c r="AW7" s="220"/>
      <c r="AX7" s="220"/>
    </row>
    <row r="8" spans="1:50" s="242" customFormat="1" ht="8.4499999999999993" customHeight="1">
      <c r="B8" s="779"/>
      <c r="C8" s="780"/>
      <c r="D8" s="780"/>
      <c r="E8" s="780"/>
      <c r="F8" s="780"/>
      <c r="G8" s="780"/>
      <c r="H8" s="780"/>
      <c r="I8" s="781"/>
      <c r="J8" s="787" t="s">
        <v>178</v>
      </c>
      <c r="K8" s="753"/>
      <c r="L8" s="753"/>
      <c r="M8" s="753"/>
      <c r="N8" s="753"/>
      <c r="O8" s="754"/>
      <c r="P8" s="217"/>
      <c r="Q8" s="218"/>
      <c r="R8" s="218"/>
      <c r="S8" s="218"/>
      <c r="T8" s="219" t="s">
        <v>177</v>
      </c>
      <c r="U8" s="217"/>
      <c r="V8" s="218"/>
      <c r="W8" s="218"/>
      <c r="X8" s="218"/>
      <c r="Y8" s="219" t="s">
        <v>177</v>
      </c>
      <c r="Z8" s="217"/>
      <c r="AA8" s="218"/>
      <c r="AB8" s="218"/>
      <c r="AC8" s="218"/>
      <c r="AD8" s="219" t="s">
        <v>177</v>
      </c>
      <c r="AE8" s="217"/>
      <c r="AF8" s="218"/>
      <c r="AG8" s="218"/>
      <c r="AH8" s="218"/>
      <c r="AI8" s="219" t="s">
        <v>177</v>
      </c>
      <c r="AJ8" s="217"/>
      <c r="AK8" s="218"/>
      <c r="AL8" s="218"/>
      <c r="AM8" s="218"/>
      <c r="AN8" s="218" t="s">
        <v>177</v>
      </c>
      <c r="AO8" s="243"/>
      <c r="AP8" s="220"/>
      <c r="AQ8" s="220"/>
      <c r="AR8" s="220"/>
      <c r="AS8" s="220"/>
      <c r="AT8" s="220"/>
      <c r="AU8" s="220"/>
      <c r="AV8" s="220"/>
      <c r="AW8" s="220"/>
      <c r="AX8" s="220"/>
    </row>
    <row r="9" spans="1:50" ht="23.1" customHeight="1">
      <c r="B9" s="779"/>
      <c r="C9" s="780"/>
      <c r="D9" s="780"/>
      <c r="E9" s="780"/>
      <c r="F9" s="780"/>
      <c r="G9" s="780"/>
      <c r="H9" s="780"/>
      <c r="I9" s="781"/>
      <c r="J9" s="788"/>
      <c r="K9" s="727"/>
      <c r="L9" s="727"/>
      <c r="M9" s="727"/>
      <c r="N9" s="727"/>
      <c r="O9" s="728"/>
      <c r="P9" s="761">
        <v>398247</v>
      </c>
      <c r="Q9" s="760"/>
      <c r="R9" s="760"/>
      <c r="S9" s="760"/>
      <c r="T9" s="763"/>
      <c r="U9" s="761">
        <v>415847</v>
      </c>
      <c r="V9" s="760"/>
      <c r="W9" s="760"/>
      <c r="X9" s="760"/>
      <c r="Y9" s="763"/>
      <c r="Z9" s="761">
        <v>414266</v>
      </c>
      <c r="AA9" s="760"/>
      <c r="AB9" s="760"/>
      <c r="AC9" s="760"/>
      <c r="AD9" s="763"/>
      <c r="AE9" s="761">
        <v>345590</v>
      </c>
      <c r="AF9" s="760"/>
      <c r="AG9" s="760"/>
      <c r="AH9" s="760"/>
      <c r="AI9" s="763"/>
      <c r="AJ9" s="761">
        <v>334967</v>
      </c>
      <c r="AK9" s="760"/>
      <c r="AL9" s="760"/>
      <c r="AM9" s="760"/>
      <c r="AN9" s="760"/>
      <c r="AO9" s="762"/>
      <c r="AP9" s="760"/>
      <c r="AQ9" s="760"/>
      <c r="AR9" s="760"/>
      <c r="AS9" s="760"/>
      <c r="AT9" s="760"/>
      <c r="AU9" s="760"/>
      <c r="AV9" s="760"/>
      <c r="AW9" s="760"/>
      <c r="AX9" s="760"/>
    </row>
    <row r="10" spans="1:50" s="242" customFormat="1" ht="8.1" customHeight="1">
      <c r="B10" s="779"/>
      <c r="C10" s="780"/>
      <c r="D10" s="780"/>
      <c r="E10" s="780"/>
      <c r="F10" s="780"/>
      <c r="G10" s="780"/>
      <c r="H10" s="780"/>
      <c r="I10" s="781"/>
      <c r="J10" s="652"/>
      <c r="K10" s="653"/>
      <c r="L10" s="653"/>
      <c r="M10" s="653"/>
      <c r="N10" s="653"/>
      <c r="O10" s="774"/>
      <c r="P10" s="244"/>
      <c r="Q10" s="220"/>
      <c r="R10" s="220"/>
      <c r="S10" s="220"/>
      <c r="T10" s="245"/>
      <c r="U10" s="244"/>
      <c r="V10" s="220"/>
      <c r="W10" s="220"/>
      <c r="X10" s="220"/>
      <c r="Y10" s="245"/>
      <c r="Z10" s="244"/>
      <c r="AA10" s="220"/>
      <c r="AB10" s="220"/>
      <c r="AC10" s="220"/>
      <c r="AD10" s="245"/>
      <c r="AE10" s="244"/>
      <c r="AF10" s="220"/>
      <c r="AG10" s="220"/>
      <c r="AH10" s="220"/>
      <c r="AI10" s="245"/>
      <c r="AJ10" s="244"/>
      <c r="AK10" s="220"/>
      <c r="AL10" s="220"/>
      <c r="AM10" s="220"/>
      <c r="AN10" s="220"/>
      <c r="AO10" s="243"/>
      <c r="AP10" s="220"/>
      <c r="AQ10" s="220"/>
      <c r="AR10" s="220"/>
      <c r="AS10" s="220"/>
      <c r="AT10" s="220"/>
      <c r="AU10" s="220"/>
      <c r="AV10" s="220"/>
      <c r="AW10" s="220"/>
      <c r="AX10" s="220"/>
    </row>
    <row r="11" spans="1:50" s="242" customFormat="1" ht="8.4499999999999993" customHeight="1">
      <c r="B11" s="779"/>
      <c r="C11" s="780"/>
      <c r="D11" s="780"/>
      <c r="E11" s="780"/>
      <c r="F11" s="780"/>
      <c r="G11" s="780"/>
      <c r="H11" s="780"/>
      <c r="I11" s="781"/>
      <c r="J11" s="787" t="s">
        <v>179</v>
      </c>
      <c r="K11" s="753"/>
      <c r="L11" s="753"/>
      <c r="M11" s="753"/>
      <c r="N11" s="753"/>
      <c r="O11" s="754"/>
      <c r="P11" s="217"/>
      <c r="Q11" s="218"/>
      <c r="R11" s="218"/>
      <c r="S11" s="218"/>
      <c r="T11" s="219" t="s">
        <v>180</v>
      </c>
      <c r="U11" s="217"/>
      <c r="V11" s="218"/>
      <c r="W11" s="218"/>
      <c r="X11" s="218"/>
      <c r="Y11" s="219" t="s">
        <v>180</v>
      </c>
      <c r="Z11" s="217"/>
      <c r="AA11" s="218"/>
      <c r="AB11" s="218"/>
      <c r="AC11" s="218"/>
      <c r="AD11" s="219" t="s">
        <v>180</v>
      </c>
      <c r="AE11" s="217"/>
      <c r="AF11" s="218"/>
      <c r="AG11" s="218"/>
      <c r="AH11" s="218"/>
      <c r="AI11" s="219" t="s">
        <v>180</v>
      </c>
      <c r="AJ11" s="217"/>
      <c r="AK11" s="218"/>
      <c r="AL11" s="218"/>
      <c r="AM11" s="218"/>
      <c r="AN11" s="218" t="s">
        <v>180</v>
      </c>
      <c r="AO11" s="243"/>
      <c r="AP11" s="220"/>
      <c r="AQ11" s="220"/>
      <c r="AR11" s="220"/>
      <c r="AS11" s="220"/>
      <c r="AT11" s="220"/>
      <c r="AU11" s="220"/>
      <c r="AV11" s="220"/>
      <c r="AW11" s="220"/>
      <c r="AX11" s="220"/>
    </row>
    <row r="12" spans="1:50" ht="23.1" customHeight="1">
      <c r="B12" s="779"/>
      <c r="C12" s="780"/>
      <c r="D12" s="780"/>
      <c r="E12" s="780"/>
      <c r="F12" s="780"/>
      <c r="G12" s="780"/>
      <c r="H12" s="780"/>
      <c r="I12" s="781"/>
      <c r="J12" s="788"/>
      <c r="K12" s="727"/>
      <c r="L12" s="727"/>
      <c r="M12" s="727"/>
      <c r="N12" s="727"/>
      <c r="O12" s="728"/>
      <c r="P12" s="792">
        <v>43.11</v>
      </c>
      <c r="Q12" s="793"/>
      <c r="R12" s="793"/>
      <c r="S12" s="793"/>
      <c r="T12" s="794"/>
      <c r="U12" s="792">
        <v>49</v>
      </c>
      <c r="V12" s="793"/>
      <c r="W12" s="793"/>
      <c r="X12" s="793"/>
      <c r="Y12" s="794"/>
      <c r="Z12" s="792">
        <v>50.05</v>
      </c>
      <c r="AA12" s="793"/>
      <c r="AB12" s="793"/>
      <c r="AC12" s="793"/>
      <c r="AD12" s="794"/>
      <c r="AE12" s="792">
        <v>48.06</v>
      </c>
      <c r="AF12" s="793"/>
      <c r="AG12" s="793"/>
      <c r="AH12" s="793"/>
      <c r="AI12" s="794"/>
      <c r="AJ12" s="792">
        <v>44.04</v>
      </c>
      <c r="AK12" s="793"/>
      <c r="AL12" s="793"/>
      <c r="AM12" s="793"/>
      <c r="AN12" s="793"/>
      <c r="AO12" s="798"/>
      <c r="AP12" s="793"/>
      <c r="AQ12" s="793"/>
      <c r="AR12" s="793"/>
      <c r="AS12" s="793"/>
      <c r="AT12" s="793"/>
      <c r="AU12" s="793"/>
      <c r="AV12" s="793"/>
      <c r="AW12" s="793"/>
      <c r="AX12" s="793"/>
    </row>
    <row r="13" spans="1:50" s="242" customFormat="1" ht="8.1" customHeight="1" thickBot="1">
      <c r="B13" s="246"/>
      <c r="C13" s="247"/>
      <c r="D13" s="247"/>
      <c r="E13" s="247"/>
      <c r="F13" s="247"/>
      <c r="G13" s="247"/>
      <c r="H13" s="247"/>
      <c r="I13" s="248"/>
      <c r="J13" s="789"/>
      <c r="K13" s="790"/>
      <c r="L13" s="790"/>
      <c r="M13" s="790"/>
      <c r="N13" s="790"/>
      <c r="O13" s="791"/>
      <c r="P13" s="249"/>
      <c r="Q13" s="250"/>
      <c r="R13" s="250"/>
      <c r="S13" s="250"/>
      <c r="T13" s="251"/>
      <c r="U13" s="249"/>
      <c r="V13" s="250"/>
      <c r="W13" s="250"/>
      <c r="X13" s="250"/>
      <c r="Y13" s="251"/>
      <c r="Z13" s="249"/>
      <c r="AA13" s="250"/>
      <c r="AB13" s="250"/>
      <c r="AC13" s="250"/>
      <c r="AD13" s="251"/>
      <c r="AE13" s="249"/>
      <c r="AF13" s="250"/>
      <c r="AG13" s="250"/>
      <c r="AH13" s="250"/>
      <c r="AI13" s="251"/>
      <c r="AJ13" s="249"/>
      <c r="AK13" s="250"/>
      <c r="AL13" s="250"/>
      <c r="AM13" s="250"/>
      <c r="AN13" s="250"/>
      <c r="AO13" s="243"/>
      <c r="AP13" s="220"/>
      <c r="AQ13" s="220"/>
      <c r="AR13" s="220"/>
      <c r="AS13" s="220"/>
      <c r="AT13" s="220"/>
      <c r="AU13" s="220"/>
      <c r="AV13" s="220"/>
      <c r="AW13" s="220"/>
      <c r="AX13" s="220"/>
    </row>
    <row r="14" spans="1:50" s="242" customFormat="1" ht="8.4499999999999993" customHeight="1" thickTop="1">
      <c r="B14" s="779" t="s">
        <v>411</v>
      </c>
      <c r="C14" s="780"/>
      <c r="D14" s="780"/>
      <c r="E14" s="780"/>
      <c r="F14" s="780"/>
      <c r="G14" s="780"/>
      <c r="H14" s="780"/>
      <c r="I14" s="781"/>
      <c r="J14" s="782" t="s">
        <v>176</v>
      </c>
      <c r="K14" s="777"/>
      <c r="L14" s="777"/>
      <c r="M14" s="777"/>
      <c r="N14" s="777"/>
      <c r="O14" s="778"/>
      <c r="P14" s="244"/>
      <c r="Q14" s="220"/>
      <c r="R14" s="220"/>
      <c r="S14" s="220"/>
      <c r="T14" s="245" t="s">
        <v>177</v>
      </c>
      <c r="U14" s="244"/>
      <c r="V14" s="220"/>
      <c r="W14" s="220"/>
      <c r="X14" s="220"/>
      <c r="Y14" s="245" t="s">
        <v>177</v>
      </c>
      <c r="Z14" s="244"/>
      <c r="AA14" s="220"/>
      <c r="AB14" s="220"/>
      <c r="AC14" s="220"/>
      <c r="AD14" s="245" t="s">
        <v>177</v>
      </c>
      <c r="AE14" s="244"/>
      <c r="AF14" s="220"/>
      <c r="AG14" s="220"/>
      <c r="AH14" s="220"/>
      <c r="AI14" s="245" t="s">
        <v>177</v>
      </c>
      <c r="AJ14" s="244"/>
      <c r="AK14" s="220"/>
      <c r="AL14" s="220"/>
      <c r="AM14" s="220"/>
      <c r="AN14" s="220" t="s">
        <v>177</v>
      </c>
      <c r="AO14" s="243"/>
      <c r="AP14" s="220"/>
      <c r="AQ14" s="220"/>
      <c r="AR14" s="220"/>
      <c r="AS14" s="220"/>
      <c r="AT14" s="220"/>
      <c r="AU14" s="220"/>
      <c r="AV14" s="220"/>
      <c r="AW14" s="220"/>
      <c r="AX14" s="220"/>
    </row>
    <row r="15" spans="1:50" ht="23.1" customHeight="1">
      <c r="B15" s="779"/>
      <c r="C15" s="780"/>
      <c r="D15" s="780"/>
      <c r="E15" s="780"/>
      <c r="F15" s="780"/>
      <c r="G15" s="780"/>
      <c r="H15" s="780"/>
      <c r="I15" s="781"/>
      <c r="J15" s="783"/>
      <c r="K15" s="780"/>
      <c r="L15" s="780"/>
      <c r="M15" s="780"/>
      <c r="N15" s="780"/>
      <c r="O15" s="781"/>
      <c r="P15" s="761">
        <v>325562</v>
      </c>
      <c r="Q15" s="760"/>
      <c r="R15" s="760"/>
      <c r="S15" s="760"/>
      <c r="T15" s="763"/>
      <c r="U15" s="761">
        <v>332613</v>
      </c>
      <c r="V15" s="760"/>
      <c r="W15" s="760"/>
      <c r="X15" s="760"/>
      <c r="Y15" s="763"/>
      <c r="Z15" s="761">
        <v>339631</v>
      </c>
      <c r="AA15" s="760"/>
      <c r="AB15" s="760"/>
      <c r="AC15" s="760"/>
      <c r="AD15" s="763"/>
      <c r="AE15" s="761">
        <v>284727</v>
      </c>
      <c r="AF15" s="760"/>
      <c r="AG15" s="760"/>
      <c r="AH15" s="760"/>
      <c r="AI15" s="763"/>
      <c r="AJ15" s="761">
        <v>287510</v>
      </c>
      <c r="AK15" s="760"/>
      <c r="AL15" s="760"/>
      <c r="AM15" s="760"/>
      <c r="AN15" s="760"/>
      <c r="AO15" s="762"/>
      <c r="AP15" s="760"/>
      <c r="AQ15" s="760"/>
      <c r="AR15" s="760"/>
      <c r="AS15" s="760"/>
      <c r="AT15" s="760"/>
      <c r="AU15" s="760"/>
      <c r="AV15" s="760"/>
      <c r="AW15" s="760"/>
      <c r="AX15" s="760"/>
    </row>
    <row r="16" spans="1:50" ht="8.1" customHeight="1">
      <c r="B16" s="779"/>
      <c r="C16" s="780"/>
      <c r="D16" s="780"/>
      <c r="E16" s="780"/>
      <c r="F16" s="780"/>
      <c r="G16" s="780"/>
      <c r="H16" s="780"/>
      <c r="I16" s="781"/>
      <c r="J16" s="784"/>
      <c r="K16" s="785"/>
      <c r="L16" s="785"/>
      <c r="M16" s="785"/>
      <c r="N16" s="785"/>
      <c r="O16" s="786"/>
      <c r="P16" s="252"/>
      <c r="Q16" s="253"/>
      <c r="R16" s="253"/>
      <c r="S16" s="253"/>
      <c r="T16" s="254"/>
      <c r="U16" s="252"/>
      <c r="V16" s="253"/>
      <c r="W16" s="253"/>
      <c r="X16" s="253"/>
      <c r="Y16" s="254"/>
      <c r="Z16" s="252"/>
      <c r="AA16" s="253"/>
      <c r="AB16" s="253"/>
      <c r="AC16" s="253"/>
      <c r="AD16" s="254"/>
      <c r="AE16" s="252"/>
      <c r="AF16" s="253"/>
      <c r="AG16" s="253"/>
      <c r="AH16" s="253"/>
      <c r="AI16" s="254"/>
      <c r="AJ16" s="252"/>
      <c r="AK16" s="253"/>
      <c r="AL16" s="253"/>
      <c r="AM16" s="253"/>
      <c r="AN16" s="253"/>
      <c r="AO16" s="255"/>
      <c r="AP16" s="256"/>
      <c r="AQ16" s="256"/>
      <c r="AR16" s="256"/>
      <c r="AS16" s="256"/>
      <c r="AT16" s="256"/>
      <c r="AU16" s="256"/>
      <c r="AV16" s="256"/>
      <c r="AW16" s="256"/>
      <c r="AX16" s="256"/>
    </row>
    <row r="17" spans="1:50" s="242" customFormat="1" ht="8.4499999999999993" customHeight="1">
      <c r="B17" s="779"/>
      <c r="C17" s="780"/>
      <c r="D17" s="780"/>
      <c r="E17" s="780"/>
      <c r="F17" s="780"/>
      <c r="G17" s="780"/>
      <c r="H17" s="780"/>
      <c r="I17" s="781"/>
      <c r="J17" s="787" t="s">
        <v>178</v>
      </c>
      <c r="K17" s="753"/>
      <c r="L17" s="753"/>
      <c r="M17" s="753"/>
      <c r="N17" s="753"/>
      <c r="O17" s="754"/>
      <c r="P17" s="217"/>
      <c r="Q17" s="218"/>
      <c r="R17" s="218"/>
      <c r="S17" s="218"/>
      <c r="T17" s="219" t="s">
        <v>177</v>
      </c>
      <c r="U17" s="217"/>
      <c r="V17" s="218"/>
      <c r="W17" s="218"/>
      <c r="X17" s="218"/>
      <c r="Y17" s="219" t="s">
        <v>177</v>
      </c>
      <c r="Z17" s="217"/>
      <c r="AA17" s="218"/>
      <c r="AB17" s="218"/>
      <c r="AC17" s="218"/>
      <c r="AD17" s="219" t="s">
        <v>177</v>
      </c>
      <c r="AE17" s="217"/>
      <c r="AF17" s="218"/>
      <c r="AG17" s="218"/>
      <c r="AH17" s="218"/>
      <c r="AI17" s="219" t="s">
        <v>177</v>
      </c>
      <c r="AJ17" s="217"/>
      <c r="AK17" s="218"/>
      <c r="AL17" s="218"/>
      <c r="AM17" s="218"/>
      <c r="AN17" s="218" t="s">
        <v>177</v>
      </c>
      <c r="AO17" s="243"/>
      <c r="AP17" s="220"/>
      <c r="AQ17" s="220"/>
      <c r="AR17" s="220"/>
      <c r="AS17" s="220"/>
      <c r="AT17" s="220"/>
      <c r="AU17" s="220"/>
      <c r="AV17" s="220"/>
      <c r="AW17" s="220"/>
      <c r="AX17" s="220"/>
    </row>
    <row r="18" spans="1:50" ht="23.1" customHeight="1">
      <c r="B18" s="779"/>
      <c r="C18" s="780"/>
      <c r="D18" s="780"/>
      <c r="E18" s="780"/>
      <c r="F18" s="780"/>
      <c r="G18" s="780"/>
      <c r="H18" s="780"/>
      <c r="I18" s="781"/>
      <c r="J18" s="788"/>
      <c r="K18" s="727"/>
      <c r="L18" s="727"/>
      <c r="M18" s="727"/>
      <c r="N18" s="727"/>
      <c r="O18" s="728"/>
      <c r="P18" s="761">
        <v>392989</v>
      </c>
      <c r="Q18" s="760"/>
      <c r="R18" s="760"/>
      <c r="S18" s="760"/>
      <c r="T18" s="763"/>
      <c r="U18" s="761">
        <v>413091</v>
      </c>
      <c r="V18" s="760"/>
      <c r="W18" s="760"/>
      <c r="X18" s="760"/>
      <c r="Y18" s="763"/>
      <c r="Z18" s="761">
        <v>413316</v>
      </c>
      <c r="AA18" s="760"/>
      <c r="AB18" s="760"/>
      <c r="AC18" s="760"/>
      <c r="AD18" s="763"/>
      <c r="AE18" s="761">
        <v>348520</v>
      </c>
      <c r="AF18" s="760"/>
      <c r="AG18" s="760"/>
      <c r="AH18" s="760"/>
      <c r="AI18" s="763"/>
      <c r="AJ18" s="761">
        <v>348113</v>
      </c>
      <c r="AK18" s="760"/>
      <c r="AL18" s="760"/>
      <c r="AM18" s="760"/>
      <c r="AN18" s="760"/>
      <c r="AO18" s="762"/>
      <c r="AP18" s="760"/>
      <c r="AQ18" s="760"/>
      <c r="AR18" s="760"/>
      <c r="AS18" s="760"/>
      <c r="AT18" s="760"/>
      <c r="AU18" s="760"/>
      <c r="AV18" s="760"/>
      <c r="AW18" s="760"/>
      <c r="AX18" s="760"/>
    </row>
    <row r="19" spans="1:50" ht="8.1" customHeight="1">
      <c r="B19" s="779"/>
      <c r="C19" s="780"/>
      <c r="D19" s="780"/>
      <c r="E19" s="780"/>
      <c r="F19" s="780"/>
      <c r="G19" s="780"/>
      <c r="H19" s="780"/>
      <c r="I19" s="781"/>
      <c r="J19" s="652"/>
      <c r="K19" s="653"/>
      <c r="L19" s="653"/>
      <c r="M19" s="653"/>
      <c r="N19" s="653"/>
      <c r="O19" s="774"/>
      <c r="P19" s="252"/>
      <c r="Q19" s="253"/>
      <c r="R19" s="253"/>
      <c r="S19" s="253"/>
      <c r="T19" s="254"/>
      <c r="U19" s="252"/>
      <c r="V19" s="253"/>
      <c r="W19" s="253"/>
      <c r="X19" s="253"/>
      <c r="Y19" s="254"/>
      <c r="Z19" s="252"/>
      <c r="AA19" s="253"/>
      <c r="AB19" s="253"/>
      <c r="AC19" s="253"/>
      <c r="AD19" s="254"/>
      <c r="AE19" s="252"/>
      <c r="AF19" s="253"/>
      <c r="AG19" s="253"/>
      <c r="AH19" s="253"/>
      <c r="AI19" s="254"/>
      <c r="AJ19" s="252"/>
      <c r="AK19" s="253"/>
      <c r="AL19" s="253"/>
      <c r="AM19" s="253"/>
      <c r="AN19" s="253"/>
      <c r="AO19" s="255"/>
      <c r="AP19" s="256"/>
      <c r="AQ19" s="256"/>
      <c r="AR19" s="256"/>
      <c r="AS19" s="256"/>
      <c r="AT19" s="256"/>
      <c r="AU19" s="256"/>
      <c r="AV19" s="256"/>
      <c r="AW19" s="256"/>
      <c r="AX19" s="256"/>
    </row>
    <row r="20" spans="1:50" s="242" customFormat="1" ht="8.4499999999999993" customHeight="1">
      <c r="B20" s="779"/>
      <c r="C20" s="780"/>
      <c r="D20" s="780"/>
      <c r="E20" s="780"/>
      <c r="F20" s="780"/>
      <c r="G20" s="780"/>
      <c r="H20" s="780"/>
      <c r="I20" s="781"/>
      <c r="J20" s="787" t="s">
        <v>179</v>
      </c>
      <c r="K20" s="753"/>
      <c r="L20" s="753"/>
      <c r="M20" s="753"/>
      <c r="N20" s="753"/>
      <c r="O20" s="754"/>
      <c r="P20" s="217"/>
      <c r="Q20" s="218"/>
      <c r="R20" s="218"/>
      <c r="S20" s="218"/>
      <c r="T20" s="219" t="s">
        <v>180</v>
      </c>
      <c r="U20" s="217"/>
      <c r="V20" s="218"/>
      <c r="W20" s="218"/>
      <c r="X20" s="218"/>
      <c r="Y20" s="219" t="s">
        <v>180</v>
      </c>
      <c r="Z20" s="217"/>
      <c r="AA20" s="218"/>
      <c r="AB20" s="218"/>
      <c r="AC20" s="218"/>
      <c r="AD20" s="219" t="s">
        <v>180</v>
      </c>
      <c r="AE20" s="217"/>
      <c r="AF20" s="218"/>
      <c r="AG20" s="218"/>
      <c r="AH20" s="218"/>
      <c r="AI20" s="219" t="s">
        <v>180</v>
      </c>
      <c r="AJ20" s="217"/>
      <c r="AK20" s="218"/>
      <c r="AL20" s="218"/>
      <c r="AM20" s="218"/>
      <c r="AN20" s="218" t="s">
        <v>180</v>
      </c>
      <c r="AO20" s="243"/>
      <c r="AP20" s="220"/>
      <c r="AQ20" s="220"/>
      <c r="AR20" s="220"/>
      <c r="AS20" s="220"/>
      <c r="AT20" s="220"/>
      <c r="AU20" s="220"/>
      <c r="AV20" s="220"/>
      <c r="AW20" s="220"/>
      <c r="AX20" s="220"/>
    </row>
    <row r="21" spans="1:50" ht="23.1" customHeight="1">
      <c r="B21" s="779"/>
      <c r="C21" s="780"/>
      <c r="D21" s="780"/>
      <c r="E21" s="780"/>
      <c r="F21" s="780"/>
      <c r="G21" s="780"/>
      <c r="H21" s="780"/>
      <c r="I21" s="781"/>
      <c r="J21" s="788"/>
      <c r="K21" s="727"/>
      <c r="L21" s="727"/>
      <c r="M21" s="727"/>
      <c r="N21" s="727"/>
      <c r="O21" s="728"/>
      <c r="P21" s="792">
        <v>42.06</v>
      </c>
      <c r="Q21" s="793"/>
      <c r="R21" s="793"/>
      <c r="S21" s="793"/>
      <c r="T21" s="794"/>
      <c r="U21" s="792">
        <v>48.04</v>
      </c>
      <c r="V21" s="793"/>
      <c r="W21" s="793"/>
      <c r="X21" s="793"/>
      <c r="Y21" s="794"/>
      <c r="Z21" s="792">
        <v>49.11</v>
      </c>
      <c r="AA21" s="793"/>
      <c r="AB21" s="793"/>
      <c r="AC21" s="793"/>
      <c r="AD21" s="794"/>
      <c r="AE21" s="792">
        <v>48.01</v>
      </c>
      <c r="AF21" s="793"/>
      <c r="AG21" s="793"/>
      <c r="AH21" s="793"/>
      <c r="AI21" s="794"/>
      <c r="AJ21" s="792">
        <v>46.01</v>
      </c>
      <c r="AK21" s="793"/>
      <c r="AL21" s="793"/>
      <c r="AM21" s="793"/>
      <c r="AN21" s="793"/>
      <c r="AO21" s="798"/>
      <c r="AP21" s="793"/>
      <c r="AQ21" s="793"/>
      <c r="AR21" s="793"/>
      <c r="AS21" s="793"/>
      <c r="AT21" s="793"/>
      <c r="AU21" s="793"/>
      <c r="AV21" s="793"/>
      <c r="AW21" s="793"/>
      <c r="AX21" s="793"/>
    </row>
    <row r="22" spans="1:50" ht="8.1" customHeight="1" thickBot="1">
      <c r="B22" s="257"/>
      <c r="C22" s="258"/>
      <c r="D22" s="258"/>
      <c r="E22" s="258"/>
      <c r="F22" s="258"/>
      <c r="G22" s="258"/>
      <c r="H22" s="258"/>
      <c r="I22" s="259"/>
      <c r="J22" s="795"/>
      <c r="K22" s="796"/>
      <c r="L22" s="796"/>
      <c r="M22" s="796"/>
      <c r="N22" s="796"/>
      <c r="O22" s="797"/>
      <c r="P22" s="260"/>
      <c r="Q22" s="261"/>
      <c r="R22" s="261"/>
      <c r="S22" s="261"/>
      <c r="T22" s="262"/>
      <c r="U22" s="260"/>
      <c r="V22" s="261"/>
      <c r="W22" s="261"/>
      <c r="X22" s="261"/>
      <c r="Y22" s="262"/>
      <c r="Z22" s="260"/>
      <c r="AA22" s="261"/>
      <c r="AB22" s="261"/>
      <c r="AC22" s="261"/>
      <c r="AD22" s="262"/>
      <c r="AE22" s="260"/>
      <c r="AF22" s="261"/>
      <c r="AG22" s="261"/>
      <c r="AH22" s="261"/>
      <c r="AI22" s="262"/>
      <c r="AJ22" s="260"/>
      <c r="AK22" s="261"/>
      <c r="AL22" s="261"/>
      <c r="AM22" s="261"/>
      <c r="AN22" s="261"/>
      <c r="AO22" s="255"/>
      <c r="AP22" s="256"/>
      <c r="AQ22" s="256"/>
      <c r="AR22" s="256"/>
      <c r="AS22" s="256"/>
      <c r="AT22" s="256"/>
      <c r="AU22" s="256"/>
      <c r="AV22" s="256"/>
      <c r="AW22" s="256"/>
      <c r="AX22" s="256"/>
    </row>
    <row r="23" spans="1:50" s="239" customFormat="1" ht="4.5" customHeight="1">
      <c r="A23" s="461"/>
      <c r="B23" s="461"/>
      <c r="C23" s="461"/>
      <c r="D23" s="461"/>
      <c r="E23" s="461"/>
      <c r="F23" s="236"/>
      <c r="G23" s="236"/>
      <c r="H23" s="236"/>
      <c r="I23" s="236"/>
      <c r="J23" s="236"/>
      <c r="K23" s="237"/>
      <c r="L23" s="237"/>
      <c r="M23" s="237"/>
      <c r="N23" s="237"/>
      <c r="O23" s="237"/>
      <c r="P23" s="237"/>
      <c r="Q23" s="237"/>
      <c r="R23" s="237"/>
      <c r="S23" s="237"/>
      <c r="T23" s="237"/>
      <c r="U23" s="237"/>
      <c r="V23" s="237"/>
      <c r="W23" s="237"/>
      <c r="X23" s="237"/>
      <c r="Y23" s="237"/>
      <c r="Z23" s="237"/>
      <c r="AA23" s="237"/>
      <c r="AB23" s="237"/>
      <c r="AC23" s="237"/>
      <c r="AD23" s="237"/>
      <c r="AE23" s="237"/>
      <c r="AF23" s="237"/>
      <c r="AG23" s="237"/>
      <c r="AH23" s="237"/>
      <c r="AI23" s="237"/>
      <c r="AJ23" s="237"/>
      <c r="AK23" s="237"/>
      <c r="AL23" s="237"/>
      <c r="AM23" s="237"/>
      <c r="AN23" s="237"/>
      <c r="AO23" s="237"/>
      <c r="AP23" s="237"/>
      <c r="AQ23" s="237"/>
      <c r="AR23" s="237"/>
      <c r="AS23" s="237"/>
      <c r="AT23" s="237"/>
      <c r="AU23" s="238"/>
      <c r="AV23" s="238"/>
      <c r="AW23" s="238"/>
      <c r="AX23" s="238"/>
    </row>
    <row r="24" spans="1:50" ht="33" customHeight="1">
      <c r="A24" s="263"/>
      <c r="B24" s="263" t="s">
        <v>181</v>
      </c>
    </row>
    <row r="25" spans="1:50" s="211" customFormat="1" ht="27.75" customHeight="1" thickBot="1">
      <c r="A25" s="241" t="s">
        <v>237</v>
      </c>
    </row>
    <row r="26" spans="1:50" s="211" customFormat="1" ht="21.75" customHeight="1">
      <c r="B26" s="631" t="s">
        <v>157</v>
      </c>
      <c r="C26" s="632"/>
      <c r="D26" s="632"/>
      <c r="E26" s="632"/>
      <c r="F26" s="632"/>
      <c r="G26" s="632"/>
      <c r="H26" s="632"/>
      <c r="I26" s="633"/>
      <c r="J26" s="809" t="s">
        <v>290</v>
      </c>
      <c r="K26" s="810"/>
      <c r="L26" s="810"/>
      <c r="M26" s="810"/>
      <c r="N26" s="810"/>
      <c r="O26" s="810"/>
      <c r="P26" s="810"/>
      <c r="Q26" s="810"/>
      <c r="R26" s="810"/>
      <c r="S26" s="810"/>
      <c r="T26" s="810"/>
      <c r="U26" s="810"/>
      <c r="V26" s="810"/>
      <c r="W26" s="810"/>
      <c r="X26" s="810"/>
      <c r="Y26" s="810"/>
      <c r="Z26" s="810"/>
      <c r="AA26" s="810"/>
      <c r="AB26" s="810"/>
      <c r="AC26" s="811"/>
      <c r="AD26" s="809" t="s">
        <v>182</v>
      </c>
      <c r="AE26" s="810"/>
      <c r="AF26" s="810"/>
      <c r="AG26" s="810"/>
      <c r="AH26" s="810"/>
      <c r="AI26" s="810"/>
      <c r="AJ26" s="810"/>
      <c r="AK26" s="810"/>
      <c r="AL26" s="810"/>
      <c r="AM26" s="810"/>
      <c r="AN26" s="810"/>
      <c r="AO26" s="810"/>
      <c r="AP26" s="810"/>
      <c r="AQ26" s="810"/>
      <c r="AR26" s="810"/>
      <c r="AS26" s="810"/>
      <c r="AT26" s="810"/>
      <c r="AU26" s="810"/>
      <c r="AV26" s="810"/>
      <c r="AW26" s="812"/>
    </row>
    <row r="27" spans="1:50" s="211" customFormat="1" ht="21.75" customHeight="1">
      <c r="B27" s="806"/>
      <c r="C27" s="807"/>
      <c r="D27" s="807"/>
      <c r="E27" s="807"/>
      <c r="F27" s="807"/>
      <c r="G27" s="807"/>
      <c r="H27" s="807"/>
      <c r="I27" s="808"/>
      <c r="J27" s="655" t="s">
        <v>183</v>
      </c>
      <c r="K27" s="656"/>
      <c r="L27" s="656"/>
      <c r="M27" s="656"/>
      <c r="N27" s="656"/>
      <c r="O27" s="656"/>
      <c r="P27" s="656"/>
      <c r="Q27" s="656"/>
      <c r="R27" s="656"/>
      <c r="S27" s="657"/>
      <c r="T27" s="655" t="s">
        <v>184</v>
      </c>
      <c r="U27" s="656"/>
      <c r="V27" s="656"/>
      <c r="W27" s="656"/>
      <c r="X27" s="656"/>
      <c r="Y27" s="656"/>
      <c r="Z27" s="656"/>
      <c r="AA27" s="656"/>
      <c r="AB27" s="656"/>
      <c r="AC27" s="657"/>
      <c r="AD27" s="655" t="s">
        <v>183</v>
      </c>
      <c r="AE27" s="656"/>
      <c r="AF27" s="656"/>
      <c r="AG27" s="656"/>
      <c r="AH27" s="656"/>
      <c r="AI27" s="656"/>
      <c r="AJ27" s="656"/>
      <c r="AK27" s="656"/>
      <c r="AL27" s="656"/>
      <c r="AM27" s="657"/>
      <c r="AN27" s="655" t="s">
        <v>184</v>
      </c>
      <c r="AO27" s="656"/>
      <c r="AP27" s="656"/>
      <c r="AQ27" s="656"/>
      <c r="AR27" s="656"/>
      <c r="AS27" s="656"/>
      <c r="AT27" s="656"/>
      <c r="AU27" s="656"/>
      <c r="AV27" s="656"/>
      <c r="AW27" s="799"/>
    </row>
    <row r="28" spans="1:50" s="211" customFormat="1" ht="33" customHeight="1">
      <c r="B28" s="634"/>
      <c r="C28" s="635"/>
      <c r="D28" s="635"/>
      <c r="E28" s="635"/>
      <c r="F28" s="635"/>
      <c r="G28" s="635"/>
      <c r="H28" s="635"/>
      <c r="I28" s="636"/>
      <c r="J28" s="655" t="s">
        <v>185</v>
      </c>
      <c r="K28" s="656"/>
      <c r="L28" s="656"/>
      <c r="M28" s="656"/>
      <c r="N28" s="657"/>
      <c r="O28" s="800" t="s">
        <v>186</v>
      </c>
      <c r="P28" s="801"/>
      <c r="Q28" s="801"/>
      <c r="R28" s="801"/>
      <c r="S28" s="802"/>
      <c r="T28" s="655" t="s">
        <v>185</v>
      </c>
      <c r="U28" s="656"/>
      <c r="V28" s="656"/>
      <c r="W28" s="656"/>
      <c r="X28" s="657"/>
      <c r="Y28" s="800" t="s">
        <v>186</v>
      </c>
      <c r="Z28" s="801"/>
      <c r="AA28" s="801"/>
      <c r="AB28" s="801"/>
      <c r="AC28" s="802"/>
      <c r="AD28" s="655" t="s">
        <v>185</v>
      </c>
      <c r="AE28" s="656"/>
      <c r="AF28" s="656"/>
      <c r="AG28" s="656"/>
      <c r="AH28" s="657"/>
      <c r="AI28" s="800" t="s">
        <v>186</v>
      </c>
      <c r="AJ28" s="801"/>
      <c r="AK28" s="801"/>
      <c r="AL28" s="801"/>
      <c r="AM28" s="802"/>
      <c r="AN28" s="655" t="s">
        <v>185</v>
      </c>
      <c r="AO28" s="656"/>
      <c r="AP28" s="656"/>
      <c r="AQ28" s="656"/>
      <c r="AR28" s="657"/>
      <c r="AS28" s="800" t="s">
        <v>186</v>
      </c>
      <c r="AT28" s="801"/>
      <c r="AU28" s="801"/>
      <c r="AV28" s="801"/>
      <c r="AW28" s="813"/>
    </row>
    <row r="29" spans="1:50" s="264" customFormat="1" ht="8.25" customHeight="1">
      <c r="B29" s="803"/>
      <c r="C29" s="804"/>
      <c r="D29" s="804"/>
      <c r="E29" s="804"/>
      <c r="F29" s="804"/>
      <c r="G29" s="804"/>
      <c r="H29" s="804"/>
      <c r="I29" s="805"/>
      <c r="J29" s="265"/>
      <c r="K29" s="266"/>
      <c r="L29" s="266"/>
      <c r="M29" s="266"/>
      <c r="N29" s="455" t="s">
        <v>187</v>
      </c>
      <c r="O29" s="265"/>
      <c r="P29" s="266"/>
      <c r="Q29" s="266"/>
      <c r="R29" s="266"/>
      <c r="S29" s="455" t="s">
        <v>187</v>
      </c>
      <c r="T29" s="265"/>
      <c r="U29" s="266"/>
      <c r="V29" s="266"/>
      <c r="W29" s="266"/>
      <c r="X29" s="455" t="s">
        <v>187</v>
      </c>
      <c r="Y29" s="265"/>
      <c r="Z29" s="266"/>
      <c r="AA29" s="266"/>
      <c r="AB29" s="266"/>
      <c r="AC29" s="455" t="s">
        <v>187</v>
      </c>
      <c r="AD29" s="265"/>
      <c r="AE29" s="266"/>
      <c r="AF29" s="266"/>
      <c r="AG29" s="266"/>
      <c r="AH29" s="455" t="s">
        <v>187</v>
      </c>
      <c r="AI29" s="265"/>
      <c r="AJ29" s="266"/>
      <c r="AK29" s="266"/>
      <c r="AL29" s="266"/>
      <c r="AM29" s="455" t="s">
        <v>187</v>
      </c>
      <c r="AN29" s="265"/>
      <c r="AO29" s="266"/>
      <c r="AP29" s="266"/>
      <c r="AQ29" s="266"/>
      <c r="AR29" s="455" t="s">
        <v>187</v>
      </c>
      <c r="AS29" s="265"/>
      <c r="AT29" s="266"/>
      <c r="AU29" s="266"/>
      <c r="AV29" s="266"/>
      <c r="AW29" s="456" t="s">
        <v>187</v>
      </c>
    </row>
    <row r="30" spans="1:50" s="211" customFormat="1" ht="36" customHeight="1">
      <c r="B30" s="726" t="s">
        <v>188</v>
      </c>
      <c r="C30" s="727"/>
      <c r="D30" s="727"/>
      <c r="E30" s="727"/>
      <c r="F30" s="727"/>
      <c r="G30" s="727"/>
      <c r="H30" s="727"/>
      <c r="I30" s="728"/>
      <c r="J30" s="761">
        <v>174900</v>
      </c>
      <c r="K30" s="760"/>
      <c r="L30" s="760"/>
      <c r="M30" s="760"/>
      <c r="N30" s="763"/>
      <c r="O30" s="761">
        <v>189000</v>
      </c>
      <c r="P30" s="760"/>
      <c r="Q30" s="760"/>
      <c r="R30" s="760"/>
      <c r="S30" s="763"/>
      <c r="T30" s="761">
        <v>143600</v>
      </c>
      <c r="U30" s="760"/>
      <c r="V30" s="760"/>
      <c r="W30" s="760"/>
      <c r="X30" s="763"/>
      <c r="Y30" s="761">
        <v>157400</v>
      </c>
      <c r="Z30" s="760"/>
      <c r="AA30" s="760"/>
      <c r="AB30" s="760"/>
      <c r="AC30" s="763"/>
      <c r="AD30" s="761">
        <f>+J30</f>
        <v>174900</v>
      </c>
      <c r="AE30" s="760"/>
      <c r="AF30" s="760"/>
      <c r="AG30" s="760"/>
      <c r="AH30" s="763"/>
      <c r="AI30" s="761">
        <f>+O30</f>
        <v>189000</v>
      </c>
      <c r="AJ30" s="760"/>
      <c r="AK30" s="760"/>
      <c r="AL30" s="760"/>
      <c r="AM30" s="763"/>
      <c r="AN30" s="761">
        <f>+T30</f>
        <v>143600</v>
      </c>
      <c r="AO30" s="760"/>
      <c r="AP30" s="760"/>
      <c r="AQ30" s="760"/>
      <c r="AR30" s="763"/>
      <c r="AS30" s="761">
        <f>+Y30</f>
        <v>157400</v>
      </c>
      <c r="AT30" s="760"/>
      <c r="AU30" s="760"/>
      <c r="AV30" s="760"/>
      <c r="AW30" s="814"/>
    </row>
    <row r="31" spans="1:50" s="211" customFormat="1" ht="8.25" customHeight="1" thickBot="1">
      <c r="B31" s="815"/>
      <c r="C31" s="816"/>
      <c r="D31" s="816"/>
      <c r="E31" s="816"/>
      <c r="F31" s="816"/>
      <c r="G31" s="816"/>
      <c r="H31" s="816"/>
      <c r="I31" s="817"/>
      <c r="J31" s="267"/>
      <c r="K31" s="268"/>
      <c r="L31" s="268"/>
      <c r="M31" s="268"/>
      <c r="N31" s="269"/>
      <c r="O31" s="267"/>
      <c r="P31" s="268"/>
      <c r="Q31" s="268"/>
      <c r="R31" s="268"/>
      <c r="S31" s="269"/>
      <c r="T31" s="267"/>
      <c r="U31" s="268"/>
      <c r="V31" s="268"/>
      <c r="W31" s="268"/>
      <c r="X31" s="269"/>
      <c r="Y31" s="267"/>
      <c r="Z31" s="268"/>
      <c r="AA31" s="268"/>
      <c r="AB31" s="268"/>
      <c r="AC31" s="269"/>
      <c r="AD31" s="267"/>
      <c r="AE31" s="268"/>
      <c r="AF31" s="268"/>
      <c r="AG31" s="268"/>
      <c r="AH31" s="269"/>
      <c r="AI31" s="267"/>
      <c r="AJ31" s="268"/>
      <c r="AK31" s="268"/>
      <c r="AL31" s="268"/>
      <c r="AM31" s="269"/>
      <c r="AN31" s="267"/>
      <c r="AO31" s="268"/>
      <c r="AP31" s="268"/>
      <c r="AQ31" s="268"/>
      <c r="AR31" s="269"/>
      <c r="AS31" s="267"/>
      <c r="AT31" s="268"/>
      <c r="AU31" s="268"/>
      <c r="AV31" s="268"/>
      <c r="AW31" s="270"/>
    </row>
    <row r="32" spans="1:50" s="272" customFormat="1" ht="4.5" customHeight="1">
      <c r="A32" s="461"/>
      <c r="B32" s="461"/>
      <c r="C32" s="461"/>
      <c r="D32" s="461"/>
      <c r="E32" s="461"/>
      <c r="F32" s="236"/>
      <c r="G32" s="236"/>
      <c r="H32" s="236"/>
      <c r="I32" s="236"/>
      <c r="J32" s="236"/>
      <c r="K32" s="237"/>
      <c r="L32" s="237"/>
      <c r="M32" s="237"/>
      <c r="N32" s="237"/>
      <c r="O32" s="237"/>
      <c r="P32" s="237"/>
      <c r="Q32" s="237"/>
      <c r="R32" s="237"/>
      <c r="S32" s="237"/>
      <c r="T32" s="237"/>
      <c r="U32" s="237"/>
      <c r="V32" s="237"/>
      <c r="W32" s="237"/>
      <c r="X32" s="237"/>
      <c r="Y32" s="237"/>
      <c r="Z32" s="237"/>
      <c r="AA32" s="237"/>
      <c r="AB32" s="237"/>
      <c r="AC32" s="237"/>
      <c r="AD32" s="237"/>
      <c r="AE32" s="237"/>
      <c r="AF32" s="237"/>
      <c r="AG32" s="237"/>
      <c r="AH32" s="237"/>
      <c r="AI32" s="237"/>
      <c r="AJ32" s="237"/>
      <c r="AK32" s="237"/>
      <c r="AL32" s="237"/>
      <c r="AM32" s="237"/>
      <c r="AN32" s="237"/>
      <c r="AO32" s="237"/>
      <c r="AP32" s="237"/>
      <c r="AQ32" s="237"/>
      <c r="AR32" s="237"/>
      <c r="AS32" s="237"/>
      <c r="AT32" s="237"/>
      <c r="AU32" s="271"/>
      <c r="AV32" s="271"/>
      <c r="AW32" s="271"/>
      <c r="AX32" s="271"/>
    </row>
    <row r="33" spans="1:10" s="211" customFormat="1" ht="33" customHeight="1">
      <c r="A33" s="263"/>
    </row>
    <row r="34" spans="1:10">
      <c r="J34" s="212"/>
    </row>
  </sheetData>
  <mergeCells count="85">
    <mergeCell ref="B31:I31"/>
    <mergeCell ref="B30:I30"/>
    <mergeCell ref="J30:N30"/>
    <mergeCell ref="O30:S30"/>
    <mergeCell ref="T30:X30"/>
    <mergeCell ref="AI30:AM30"/>
    <mergeCell ref="AN30:AR30"/>
    <mergeCell ref="AS30:AW30"/>
    <mergeCell ref="Y30:AC30"/>
    <mergeCell ref="AD30:AH30"/>
    <mergeCell ref="B29:I29"/>
    <mergeCell ref="B26:I28"/>
    <mergeCell ref="J26:AC26"/>
    <mergeCell ref="AD26:AW26"/>
    <mergeCell ref="J27:S27"/>
    <mergeCell ref="T27:AC27"/>
    <mergeCell ref="AD27:AM27"/>
    <mergeCell ref="AI28:AM28"/>
    <mergeCell ref="AN28:AR28"/>
    <mergeCell ref="AS28:AW28"/>
    <mergeCell ref="AE21:AI21"/>
    <mergeCell ref="AE18:AI18"/>
    <mergeCell ref="AN27:AW27"/>
    <mergeCell ref="J28:N28"/>
    <mergeCell ref="O28:S28"/>
    <mergeCell ref="T28:X28"/>
    <mergeCell ref="Y28:AC28"/>
    <mergeCell ref="AD28:AH28"/>
    <mergeCell ref="AJ21:AN21"/>
    <mergeCell ref="AO21:AS21"/>
    <mergeCell ref="AT21:AX21"/>
    <mergeCell ref="AO18:AS18"/>
    <mergeCell ref="J17:O19"/>
    <mergeCell ref="P18:T18"/>
    <mergeCell ref="U18:Y18"/>
    <mergeCell ref="Z18:AD18"/>
    <mergeCell ref="AE15:AI15"/>
    <mergeCell ref="AT18:AX18"/>
    <mergeCell ref="AE12:AI12"/>
    <mergeCell ref="AJ12:AN12"/>
    <mergeCell ref="AO12:AS12"/>
    <mergeCell ref="AT12:AX12"/>
    <mergeCell ref="AO15:AS15"/>
    <mergeCell ref="AT15:AX15"/>
    <mergeCell ref="AJ15:AN15"/>
    <mergeCell ref="AJ18:AN18"/>
    <mergeCell ref="B14:I21"/>
    <mergeCell ref="J14:O16"/>
    <mergeCell ref="P15:T15"/>
    <mergeCell ref="U15:Y15"/>
    <mergeCell ref="Z15:AD15"/>
    <mergeCell ref="J20:O22"/>
    <mergeCell ref="P21:T21"/>
    <mergeCell ref="U21:Y21"/>
    <mergeCell ref="Z21:AD21"/>
    <mergeCell ref="B5:I12"/>
    <mergeCell ref="J5:O7"/>
    <mergeCell ref="P6:T6"/>
    <mergeCell ref="U6:Y6"/>
    <mergeCell ref="Z6:AD6"/>
    <mergeCell ref="J11:O13"/>
    <mergeCell ref="P12:T12"/>
    <mergeCell ref="U12:Y12"/>
    <mergeCell ref="J8:O10"/>
    <mergeCell ref="P9:T9"/>
    <mergeCell ref="U9:Y9"/>
    <mergeCell ref="Z9:AD9"/>
    <mergeCell ref="Z12:AD12"/>
    <mergeCell ref="B3:O4"/>
    <mergeCell ref="P3:T4"/>
    <mergeCell ref="U3:Y4"/>
    <mergeCell ref="Z3:AN3"/>
    <mergeCell ref="AO3:AS3"/>
    <mergeCell ref="AT3:AX3"/>
    <mergeCell ref="Z4:AD4"/>
    <mergeCell ref="AE4:AI4"/>
    <mergeCell ref="AJ4:AN4"/>
    <mergeCell ref="AE6:AI6"/>
    <mergeCell ref="AT9:AX9"/>
    <mergeCell ref="AJ6:AN6"/>
    <mergeCell ref="AO6:AS6"/>
    <mergeCell ref="AT6:AX6"/>
    <mergeCell ref="AE9:AI9"/>
    <mergeCell ref="AJ9:AN9"/>
    <mergeCell ref="AO9:AS9"/>
  </mergeCells>
  <phoneticPr fontId="3"/>
  <printOptions horizontalCentered="1"/>
  <pageMargins left="0.47244094488188981" right="0.39370078740157483" top="0.78740157480314965" bottom="0.19685039370078741" header="0.51181102362204722" footer="0.51181102362204722"/>
  <pageSetup paperSize="9" fitToHeight="0" orientation="landscape" blackAndWhite="1"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U23"/>
  <sheetViews>
    <sheetView showGridLines="0" view="pageBreakPreview" zoomScaleNormal="100" zoomScaleSheetLayoutView="100" workbookViewId="0">
      <selection activeCell="Q19" sqref="Q19:R19"/>
    </sheetView>
  </sheetViews>
  <sheetFormatPr defaultColWidth="2.625" defaultRowHeight="12"/>
  <cols>
    <col min="1" max="8" width="2.625" style="211" customWidth="1"/>
    <col min="9" max="14" width="2.375" style="211" customWidth="1"/>
    <col min="15" max="21" width="2.625" style="211" customWidth="1"/>
    <col min="22" max="22" width="0.5" style="211" customWidth="1"/>
    <col min="23" max="29" width="2.625" style="211" customWidth="1"/>
    <col min="30" max="30" width="0.5" style="211" customWidth="1"/>
    <col min="31" max="33" width="2.625" style="211" customWidth="1"/>
    <col min="34" max="34" width="2.625" style="273" customWidth="1"/>
    <col min="35" max="37" width="2.625" style="211" customWidth="1"/>
    <col min="38" max="38" width="0.5" style="211" customWidth="1"/>
    <col min="39" max="45" width="2.625" style="211" customWidth="1"/>
    <col min="46" max="46" width="0.5" style="211" customWidth="1"/>
    <col min="47" max="53" width="2.625" style="211" customWidth="1"/>
    <col min="54" max="54" width="0.5" style="211" customWidth="1"/>
    <col min="55" max="256" width="2.625" style="211"/>
    <col min="257" max="257" width="5.625" style="211" customWidth="1"/>
    <col min="258" max="264" width="2.625" style="211" customWidth="1"/>
    <col min="265" max="270" width="2.375" style="211" customWidth="1"/>
    <col min="271" max="277" width="2.625" style="211" customWidth="1"/>
    <col min="278" max="278" width="0.5" style="211" customWidth="1"/>
    <col min="279" max="285" width="2.625" style="211" customWidth="1"/>
    <col min="286" max="286" width="0.5" style="211" customWidth="1"/>
    <col min="287" max="293" width="2.625" style="211" customWidth="1"/>
    <col min="294" max="294" width="0.5" style="211" customWidth="1"/>
    <col min="295" max="301" width="2.625" style="211" customWidth="1"/>
    <col min="302" max="302" width="0.5" style="211" customWidth="1"/>
    <col min="303" max="309" width="2.625" style="211" customWidth="1"/>
    <col min="310" max="310" width="0.5" style="211" customWidth="1"/>
    <col min="311" max="512" width="2.625" style="211"/>
    <col min="513" max="513" width="5.625" style="211" customWidth="1"/>
    <col min="514" max="520" width="2.625" style="211" customWidth="1"/>
    <col min="521" max="526" width="2.375" style="211" customWidth="1"/>
    <col min="527" max="533" width="2.625" style="211" customWidth="1"/>
    <col min="534" max="534" width="0.5" style="211" customWidth="1"/>
    <col min="535" max="541" width="2.625" style="211" customWidth="1"/>
    <col min="542" max="542" width="0.5" style="211" customWidth="1"/>
    <col min="543" max="549" width="2.625" style="211" customWidth="1"/>
    <col min="550" max="550" width="0.5" style="211" customWidth="1"/>
    <col min="551" max="557" width="2.625" style="211" customWidth="1"/>
    <col min="558" max="558" width="0.5" style="211" customWidth="1"/>
    <col min="559" max="565" width="2.625" style="211" customWidth="1"/>
    <col min="566" max="566" width="0.5" style="211" customWidth="1"/>
    <col min="567" max="768" width="2.625" style="211"/>
    <col min="769" max="769" width="5.625" style="211" customWidth="1"/>
    <col min="770" max="776" width="2.625" style="211" customWidth="1"/>
    <col min="777" max="782" width="2.375" style="211" customWidth="1"/>
    <col min="783" max="789" width="2.625" style="211" customWidth="1"/>
    <col min="790" max="790" width="0.5" style="211" customWidth="1"/>
    <col min="791" max="797" width="2.625" style="211" customWidth="1"/>
    <col min="798" max="798" width="0.5" style="211" customWidth="1"/>
    <col min="799" max="805" width="2.625" style="211" customWidth="1"/>
    <col min="806" max="806" width="0.5" style="211" customWidth="1"/>
    <col min="807" max="813" width="2.625" style="211" customWidth="1"/>
    <col min="814" max="814" width="0.5" style="211" customWidth="1"/>
    <col min="815" max="821" width="2.625" style="211" customWidth="1"/>
    <col min="822" max="822" width="0.5" style="211" customWidth="1"/>
    <col min="823" max="1024" width="2.625" style="211"/>
    <col min="1025" max="1025" width="5.625" style="211" customWidth="1"/>
    <col min="1026" max="1032" width="2.625" style="211" customWidth="1"/>
    <col min="1033" max="1038" width="2.375" style="211" customWidth="1"/>
    <col min="1039" max="1045" width="2.625" style="211" customWidth="1"/>
    <col min="1046" max="1046" width="0.5" style="211" customWidth="1"/>
    <col min="1047" max="1053" width="2.625" style="211" customWidth="1"/>
    <col min="1054" max="1054" width="0.5" style="211" customWidth="1"/>
    <col min="1055" max="1061" width="2.625" style="211" customWidth="1"/>
    <col min="1062" max="1062" width="0.5" style="211" customWidth="1"/>
    <col min="1063" max="1069" width="2.625" style="211" customWidth="1"/>
    <col min="1070" max="1070" width="0.5" style="211" customWidth="1"/>
    <col min="1071" max="1077" width="2.625" style="211" customWidth="1"/>
    <col min="1078" max="1078" width="0.5" style="211" customWidth="1"/>
    <col min="1079" max="1280" width="2.625" style="211"/>
    <col min="1281" max="1281" width="5.625" style="211" customWidth="1"/>
    <col min="1282" max="1288" width="2.625" style="211" customWidth="1"/>
    <col min="1289" max="1294" width="2.375" style="211" customWidth="1"/>
    <col min="1295" max="1301" width="2.625" style="211" customWidth="1"/>
    <col min="1302" max="1302" width="0.5" style="211" customWidth="1"/>
    <col min="1303" max="1309" width="2.625" style="211" customWidth="1"/>
    <col min="1310" max="1310" width="0.5" style="211" customWidth="1"/>
    <col min="1311" max="1317" width="2.625" style="211" customWidth="1"/>
    <col min="1318" max="1318" width="0.5" style="211" customWidth="1"/>
    <col min="1319" max="1325" width="2.625" style="211" customWidth="1"/>
    <col min="1326" max="1326" width="0.5" style="211" customWidth="1"/>
    <col min="1327" max="1333" width="2.625" style="211" customWidth="1"/>
    <col min="1334" max="1334" width="0.5" style="211" customWidth="1"/>
    <col min="1335" max="1536" width="2.625" style="211"/>
    <col min="1537" max="1537" width="5.625" style="211" customWidth="1"/>
    <col min="1538" max="1544" width="2.625" style="211" customWidth="1"/>
    <col min="1545" max="1550" width="2.375" style="211" customWidth="1"/>
    <col min="1551" max="1557" width="2.625" style="211" customWidth="1"/>
    <col min="1558" max="1558" width="0.5" style="211" customWidth="1"/>
    <col min="1559" max="1565" width="2.625" style="211" customWidth="1"/>
    <col min="1566" max="1566" width="0.5" style="211" customWidth="1"/>
    <col min="1567" max="1573" width="2.625" style="211" customWidth="1"/>
    <col min="1574" max="1574" width="0.5" style="211" customWidth="1"/>
    <col min="1575" max="1581" width="2.625" style="211" customWidth="1"/>
    <col min="1582" max="1582" width="0.5" style="211" customWidth="1"/>
    <col min="1583" max="1589" width="2.625" style="211" customWidth="1"/>
    <col min="1590" max="1590" width="0.5" style="211" customWidth="1"/>
    <col min="1591" max="1792" width="2.625" style="211"/>
    <col min="1793" max="1793" width="5.625" style="211" customWidth="1"/>
    <col min="1794" max="1800" width="2.625" style="211" customWidth="1"/>
    <col min="1801" max="1806" width="2.375" style="211" customWidth="1"/>
    <col min="1807" max="1813" width="2.625" style="211" customWidth="1"/>
    <col min="1814" max="1814" width="0.5" style="211" customWidth="1"/>
    <col min="1815" max="1821" width="2.625" style="211" customWidth="1"/>
    <col min="1822" max="1822" width="0.5" style="211" customWidth="1"/>
    <col min="1823" max="1829" width="2.625" style="211" customWidth="1"/>
    <col min="1830" max="1830" width="0.5" style="211" customWidth="1"/>
    <col min="1831" max="1837" width="2.625" style="211" customWidth="1"/>
    <col min="1838" max="1838" width="0.5" style="211" customWidth="1"/>
    <col min="1839" max="1845" width="2.625" style="211" customWidth="1"/>
    <col min="1846" max="1846" width="0.5" style="211" customWidth="1"/>
    <col min="1847" max="2048" width="2.625" style="211"/>
    <col min="2049" max="2049" width="5.625" style="211" customWidth="1"/>
    <col min="2050" max="2056" width="2.625" style="211" customWidth="1"/>
    <col min="2057" max="2062" width="2.375" style="211" customWidth="1"/>
    <col min="2063" max="2069" width="2.625" style="211" customWidth="1"/>
    <col min="2070" max="2070" width="0.5" style="211" customWidth="1"/>
    <col min="2071" max="2077" width="2.625" style="211" customWidth="1"/>
    <col min="2078" max="2078" width="0.5" style="211" customWidth="1"/>
    <col min="2079" max="2085" width="2.625" style="211" customWidth="1"/>
    <col min="2086" max="2086" width="0.5" style="211" customWidth="1"/>
    <col min="2087" max="2093" width="2.625" style="211" customWidth="1"/>
    <col min="2094" max="2094" width="0.5" style="211" customWidth="1"/>
    <col min="2095" max="2101" width="2.625" style="211" customWidth="1"/>
    <col min="2102" max="2102" width="0.5" style="211" customWidth="1"/>
    <col min="2103" max="2304" width="2.625" style="211"/>
    <col min="2305" max="2305" width="5.625" style="211" customWidth="1"/>
    <col min="2306" max="2312" width="2.625" style="211" customWidth="1"/>
    <col min="2313" max="2318" width="2.375" style="211" customWidth="1"/>
    <col min="2319" max="2325" width="2.625" style="211" customWidth="1"/>
    <col min="2326" max="2326" width="0.5" style="211" customWidth="1"/>
    <col min="2327" max="2333" width="2.625" style="211" customWidth="1"/>
    <col min="2334" max="2334" width="0.5" style="211" customWidth="1"/>
    <col min="2335" max="2341" width="2.625" style="211" customWidth="1"/>
    <col min="2342" max="2342" width="0.5" style="211" customWidth="1"/>
    <col min="2343" max="2349" width="2.625" style="211" customWidth="1"/>
    <col min="2350" max="2350" width="0.5" style="211" customWidth="1"/>
    <col min="2351" max="2357" width="2.625" style="211" customWidth="1"/>
    <col min="2358" max="2358" width="0.5" style="211" customWidth="1"/>
    <col min="2359" max="2560" width="2.625" style="211"/>
    <col min="2561" max="2561" width="5.625" style="211" customWidth="1"/>
    <col min="2562" max="2568" width="2.625" style="211" customWidth="1"/>
    <col min="2569" max="2574" width="2.375" style="211" customWidth="1"/>
    <col min="2575" max="2581" width="2.625" style="211" customWidth="1"/>
    <col min="2582" max="2582" width="0.5" style="211" customWidth="1"/>
    <col min="2583" max="2589" width="2.625" style="211" customWidth="1"/>
    <col min="2590" max="2590" width="0.5" style="211" customWidth="1"/>
    <col min="2591" max="2597" width="2.625" style="211" customWidth="1"/>
    <col min="2598" max="2598" width="0.5" style="211" customWidth="1"/>
    <col min="2599" max="2605" width="2.625" style="211" customWidth="1"/>
    <col min="2606" max="2606" width="0.5" style="211" customWidth="1"/>
    <col min="2607" max="2613" width="2.625" style="211" customWidth="1"/>
    <col min="2614" max="2614" width="0.5" style="211" customWidth="1"/>
    <col min="2615" max="2816" width="2.625" style="211"/>
    <col min="2817" max="2817" width="5.625" style="211" customWidth="1"/>
    <col min="2818" max="2824" width="2.625" style="211" customWidth="1"/>
    <col min="2825" max="2830" width="2.375" style="211" customWidth="1"/>
    <col min="2831" max="2837" width="2.625" style="211" customWidth="1"/>
    <col min="2838" max="2838" width="0.5" style="211" customWidth="1"/>
    <col min="2839" max="2845" width="2.625" style="211" customWidth="1"/>
    <col min="2846" max="2846" width="0.5" style="211" customWidth="1"/>
    <col min="2847" max="2853" width="2.625" style="211" customWidth="1"/>
    <col min="2854" max="2854" width="0.5" style="211" customWidth="1"/>
    <col min="2855" max="2861" width="2.625" style="211" customWidth="1"/>
    <col min="2862" max="2862" width="0.5" style="211" customWidth="1"/>
    <col min="2863" max="2869" width="2.625" style="211" customWidth="1"/>
    <col min="2870" max="2870" width="0.5" style="211" customWidth="1"/>
    <col min="2871" max="3072" width="2.625" style="211"/>
    <col min="3073" max="3073" width="5.625" style="211" customWidth="1"/>
    <col min="3074" max="3080" width="2.625" style="211" customWidth="1"/>
    <col min="3081" max="3086" width="2.375" style="211" customWidth="1"/>
    <col min="3087" max="3093" width="2.625" style="211" customWidth="1"/>
    <col min="3094" max="3094" width="0.5" style="211" customWidth="1"/>
    <col min="3095" max="3101" width="2.625" style="211" customWidth="1"/>
    <col min="3102" max="3102" width="0.5" style="211" customWidth="1"/>
    <col min="3103" max="3109" width="2.625" style="211" customWidth="1"/>
    <col min="3110" max="3110" width="0.5" style="211" customWidth="1"/>
    <col min="3111" max="3117" width="2.625" style="211" customWidth="1"/>
    <col min="3118" max="3118" width="0.5" style="211" customWidth="1"/>
    <col min="3119" max="3125" width="2.625" style="211" customWidth="1"/>
    <col min="3126" max="3126" width="0.5" style="211" customWidth="1"/>
    <col min="3127" max="3328" width="2.625" style="211"/>
    <col min="3329" max="3329" width="5.625" style="211" customWidth="1"/>
    <col min="3330" max="3336" width="2.625" style="211" customWidth="1"/>
    <col min="3337" max="3342" width="2.375" style="211" customWidth="1"/>
    <col min="3343" max="3349" width="2.625" style="211" customWidth="1"/>
    <col min="3350" max="3350" width="0.5" style="211" customWidth="1"/>
    <col min="3351" max="3357" width="2.625" style="211" customWidth="1"/>
    <col min="3358" max="3358" width="0.5" style="211" customWidth="1"/>
    <col min="3359" max="3365" width="2.625" style="211" customWidth="1"/>
    <col min="3366" max="3366" width="0.5" style="211" customWidth="1"/>
    <col min="3367" max="3373" width="2.625" style="211" customWidth="1"/>
    <col min="3374" max="3374" width="0.5" style="211" customWidth="1"/>
    <col min="3375" max="3381" width="2.625" style="211" customWidth="1"/>
    <col min="3382" max="3382" width="0.5" style="211" customWidth="1"/>
    <col min="3383" max="3584" width="2.625" style="211"/>
    <col min="3585" max="3585" width="5.625" style="211" customWidth="1"/>
    <col min="3586" max="3592" width="2.625" style="211" customWidth="1"/>
    <col min="3593" max="3598" width="2.375" style="211" customWidth="1"/>
    <col min="3599" max="3605" width="2.625" style="211" customWidth="1"/>
    <col min="3606" max="3606" width="0.5" style="211" customWidth="1"/>
    <col min="3607" max="3613" width="2.625" style="211" customWidth="1"/>
    <col min="3614" max="3614" width="0.5" style="211" customWidth="1"/>
    <col min="3615" max="3621" width="2.625" style="211" customWidth="1"/>
    <col min="3622" max="3622" width="0.5" style="211" customWidth="1"/>
    <col min="3623" max="3629" width="2.625" style="211" customWidth="1"/>
    <col min="3630" max="3630" width="0.5" style="211" customWidth="1"/>
    <col min="3631" max="3637" width="2.625" style="211" customWidth="1"/>
    <col min="3638" max="3638" width="0.5" style="211" customWidth="1"/>
    <col min="3639" max="3840" width="2.625" style="211"/>
    <col min="3841" max="3841" width="5.625" style="211" customWidth="1"/>
    <col min="3842" max="3848" width="2.625" style="211" customWidth="1"/>
    <col min="3849" max="3854" width="2.375" style="211" customWidth="1"/>
    <col min="3855" max="3861" width="2.625" style="211" customWidth="1"/>
    <col min="3862" max="3862" width="0.5" style="211" customWidth="1"/>
    <col min="3863" max="3869" width="2.625" style="211" customWidth="1"/>
    <col min="3870" max="3870" width="0.5" style="211" customWidth="1"/>
    <col min="3871" max="3877" width="2.625" style="211" customWidth="1"/>
    <col min="3878" max="3878" width="0.5" style="211" customWidth="1"/>
    <col min="3879" max="3885" width="2.625" style="211" customWidth="1"/>
    <col min="3886" max="3886" width="0.5" style="211" customWidth="1"/>
    <col min="3887" max="3893" width="2.625" style="211" customWidth="1"/>
    <col min="3894" max="3894" width="0.5" style="211" customWidth="1"/>
    <col min="3895" max="4096" width="2.625" style="211"/>
    <col min="4097" max="4097" width="5.625" style="211" customWidth="1"/>
    <col min="4098" max="4104" width="2.625" style="211" customWidth="1"/>
    <col min="4105" max="4110" width="2.375" style="211" customWidth="1"/>
    <col min="4111" max="4117" width="2.625" style="211" customWidth="1"/>
    <col min="4118" max="4118" width="0.5" style="211" customWidth="1"/>
    <col min="4119" max="4125" width="2.625" style="211" customWidth="1"/>
    <col min="4126" max="4126" width="0.5" style="211" customWidth="1"/>
    <col min="4127" max="4133" width="2.625" style="211" customWidth="1"/>
    <col min="4134" max="4134" width="0.5" style="211" customWidth="1"/>
    <col min="4135" max="4141" width="2.625" style="211" customWidth="1"/>
    <col min="4142" max="4142" width="0.5" style="211" customWidth="1"/>
    <col min="4143" max="4149" width="2.625" style="211" customWidth="1"/>
    <col min="4150" max="4150" width="0.5" style="211" customWidth="1"/>
    <col min="4151" max="4352" width="2.625" style="211"/>
    <col min="4353" max="4353" width="5.625" style="211" customWidth="1"/>
    <col min="4354" max="4360" width="2.625" style="211" customWidth="1"/>
    <col min="4361" max="4366" width="2.375" style="211" customWidth="1"/>
    <col min="4367" max="4373" width="2.625" style="211" customWidth="1"/>
    <col min="4374" max="4374" width="0.5" style="211" customWidth="1"/>
    <col min="4375" max="4381" width="2.625" style="211" customWidth="1"/>
    <col min="4382" max="4382" width="0.5" style="211" customWidth="1"/>
    <col min="4383" max="4389" width="2.625" style="211" customWidth="1"/>
    <col min="4390" max="4390" width="0.5" style="211" customWidth="1"/>
    <col min="4391" max="4397" width="2.625" style="211" customWidth="1"/>
    <col min="4398" max="4398" width="0.5" style="211" customWidth="1"/>
    <col min="4399" max="4405" width="2.625" style="211" customWidth="1"/>
    <col min="4406" max="4406" width="0.5" style="211" customWidth="1"/>
    <col min="4407" max="4608" width="2.625" style="211"/>
    <col min="4609" max="4609" width="5.625" style="211" customWidth="1"/>
    <col min="4610" max="4616" width="2.625" style="211" customWidth="1"/>
    <col min="4617" max="4622" width="2.375" style="211" customWidth="1"/>
    <col min="4623" max="4629" width="2.625" style="211" customWidth="1"/>
    <col min="4630" max="4630" width="0.5" style="211" customWidth="1"/>
    <col min="4631" max="4637" width="2.625" style="211" customWidth="1"/>
    <col min="4638" max="4638" width="0.5" style="211" customWidth="1"/>
    <col min="4639" max="4645" width="2.625" style="211" customWidth="1"/>
    <col min="4646" max="4646" width="0.5" style="211" customWidth="1"/>
    <col min="4647" max="4653" width="2.625" style="211" customWidth="1"/>
    <col min="4654" max="4654" width="0.5" style="211" customWidth="1"/>
    <col min="4655" max="4661" width="2.625" style="211" customWidth="1"/>
    <col min="4662" max="4662" width="0.5" style="211" customWidth="1"/>
    <col min="4663" max="4864" width="2.625" style="211"/>
    <col min="4865" max="4865" width="5.625" style="211" customWidth="1"/>
    <col min="4866" max="4872" width="2.625" style="211" customWidth="1"/>
    <col min="4873" max="4878" width="2.375" style="211" customWidth="1"/>
    <col min="4879" max="4885" width="2.625" style="211" customWidth="1"/>
    <col min="4886" max="4886" width="0.5" style="211" customWidth="1"/>
    <col min="4887" max="4893" width="2.625" style="211" customWidth="1"/>
    <col min="4894" max="4894" width="0.5" style="211" customWidth="1"/>
    <col min="4895" max="4901" width="2.625" style="211" customWidth="1"/>
    <col min="4902" max="4902" width="0.5" style="211" customWidth="1"/>
    <col min="4903" max="4909" width="2.625" style="211" customWidth="1"/>
    <col min="4910" max="4910" width="0.5" style="211" customWidth="1"/>
    <col min="4911" max="4917" width="2.625" style="211" customWidth="1"/>
    <col min="4918" max="4918" width="0.5" style="211" customWidth="1"/>
    <col min="4919" max="5120" width="2.625" style="211"/>
    <col min="5121" max="5121" width="5.625" style="211" customWidth="1"/>
    <col min="5122" max="5128" width="2.625" style="211" customWidth="1"/>
    <col min="5129" max="5134" width="2.375" style="211" customWidth="1"/>
    <col min="5135" max="5141" width="2.625" style="211" customWidth="1"/>
    <col min="5142" max="5142" width="0.5" style="211" customWidth="1"/>
    <col min="5143" max="5149" width="2.625" style="211" customWidth="1"/>
    <col min="5150" max="5150" width="0.5" style="211" customWidth="1"/>
    <col min="5151" max="5157" width="2.625" style="211" customWidth="1"/>
    <col min="5158" max="5158" width="0.5" style="211" customWidth="1"/>
    <col min="5159" max="5165" width="2.625" style="211" customWidth="1"/>
    <col min="5166" max="5166" width="0.5" style="211" customWidth="1"/>
    <col min="5167" max="5173" width="2.625" style="211" customWidth="1"/>
    <col min="5174" max="5174" width="0.5" style="211" customWidth="1"/>
    <col min="5175" max="5376" width="2.625" style="211"/>
    <col min="5377" max="5377" width="5.625" style="211" customWidth="1"/>
    <col min="5378" max="5384" width="2.625" style="211" customWidth="1"/>
    <col min="5385" max="5390" width="2.375" style="211" customWidth="1"/>
    <col min="5391" max="5397" width="2.625" style="211" customWidth="1"/>
    <col min="5398" max="5398" width="0.5" style="211" customWidth="1"/>
    <col min="5399" max="5405" width="2.625" style="211" customWidth="1"/>
    <col min="5406" max="5406" width="0.5" style="211" customWidth="1"/>
    <col min="5407" max="5413" width="2.625" style="211" customWidth="1"/>
    <col min="5414" max="5414" width="0.5" style="211" customWidth="1"/>
    <col min="5415" max="5421" width="2.625" style="211" customWidth="1"/>
    <col min="5422" max="5422" width="0.5" style="211" customWidth="1"/>
    <col min="5423" max="5429" width="2.625" style="211" customWidth="1"/>
    <col min="5430" max="5430" width="0.5" style="211" customWidth="1"/>
    <col min="5431" max="5632" width="2.625" style="211"/>
    <col min="5633" max="5633" width="5.625" style="211" customWidth="1"/>
    <col min="5634" max="5640" width="2.625" style="211" customWidth="1"/>
    <col min="5641" max="5646" width="2.375" style="211" customWidth="1"/>
    <col min="5647" max="5653" width="2.625" style="211" customWidth="1"/>
    <col min="5654" max="5654" width="0.5" style="211" customWidth="1"/>
    <col min="5655" max="5661" width="2.625" style="211" customWidth="1"/>
    <col min="5662" max="5662" width="0.5" style="211" customWidth="1"/>
    <col min="5663" max="5669" width="2.625" style="211" customWidth="1"/>
    <col min="5670" max="5670" width="0.5" style="211" customWidth="1"/>
    <col min="5671" max="5677" width="2.625" style="211" customWidth="1"/>
    <col min="5678" max="5678" width="0.5" style="211" customWidth="1"/>
    <col min="5679" max="5685" width="2.625" style="211" customWidth="1"/>
    <col min="5686" max="5686" width="0.5" style="211" customWidth="1"/>
    <col min="5687" max="5888" width="2.625" style="211"/>
    <col min="5889" max="5889" width="5.625" style="211" customWidth="1"/>
    <col min="5890" max="5896" width="2.625" style="211" customWidth="1"/>
    <col min="5897" max="5902" width="2.375" style="211" customWidth="1"/>
    <col min="5903" max="5909" width="2.625" style="211" customWidth="1"/>
    <col min="5910" max="5910" width="0.5" style="211" customWidth="1"/>
    <col min="5911" max="5917" width="2.625" style="211" customWidth="1"/>
    <col min="5918" max="5918" width="0.5" style="211" customWidth="1"/>
    <col min="5919" max="5925" width="2.625" style="211" customWidth="1"/>
    <col min="5926" max="5926" width="0.5" style="211" customWidth="1"/>
    <col min="5927" max="5933" width="2.625" style="211" customWidth="1"/>
    <col min="5934" max="5934" width="0.5" style="211" customWidth="1"/>
    <col min="5935" max="5941" width="2.625" style="211" customWidth="1"/>
    <col min="5942" max="5942" width="0.5" style="211" customWidth="1"/>
    <col min="5943" max="6144" width="2.625" style="211"/>
    <col min="6145" max="6145" width="5.625" style="211" customWidth="1"/>
    <col min="6146" max="6152" width="2.625" style="211" customWidth="1"/>
    <col min="6153" max="6158" width="2.375" style="211" customWidth="1"/>
    <col min="6159" max="6165" width="2.625" style="211" customWidth="1"/>
    <col min="6166" max="6166" width="0.5" style="211" customWidth="1"/>
    <col min="6167" max="6173" width="2.625" style="211" customWidth="1"/>
    <col min="6174" max="6174" width="0.5" style="211" customWidth="1"/>
    <col min="6175" max="6181" width="2.625" style="211" customWidth="1"/>
    <col min="6182" max="6182" width="0.5" style="211" customWidth="1"/>
    <col min="6183" max="6189" width="2.625" style="211" customWidth="1"/>
    <col min="6190" max="6190" width="0.5" style="211" customWidth="1"/>
    <col min="6191" max="6197" width="2.625" style="211" customWidth="1"/>
    <col min="6198" max="6198" width="0.5" style="211" customWidth="1"/>
    <col min="6199" max="6400" width="2.625" style="211"/>
    <col min="6401" max="6401" width="5.625" style="211" customWidth="1"/>
    <col min="6402" max="6408" width="2.625" style="211" customWidth="1"/>
    <col min="6409" max="6414" width="2.375" style="211" customWidth="1"/>
    <col min="6415" max="6421" width="2.625" style="211" customWidth="1"/>
    <col min="6422" max="6422" width="0.5" style="211" customWidth="1"/>
    <col min="6423" max="6429" width="2.625" style="211" customWidth="1"/>
    <col min="6430" max="6430" width="0.5" style="211" customWidth="1"/>
    <col min="6431" max="6437" width="2.625" style="211" customWidth="1"/>
    <col min="6438" max="6438" width="0.5" style="211" customWidth="1"/>
    <col min="6439" max="6445" width="2.625" style="211" customWidth="1"/>
    <col min="6446" max="6446" width="0.5" style="211" customWidth="1"/>
    <col min="6447" max="6453" width="2.625" style="211" customWidth="1"/>
    <col min="6454" max="6454" width="0.5" style="211" customWidth="1"/>
    <col min="6455" max="6656" width="2.625" style="211"/>
    <col min="6657" max="6657" width="5.625" style="211" customWidth="1"/>
    <col min="6658" max="6664" width="2.625" style="211" customWidth="1"/>
    <col min="6665" max="6670" width="2.375" style="211" customWidth="1"/>
    <col min="6671" max="6677" width="2.625" style="211" customWidth="1"/>
    <col min="6678" max="6678" width="0.5" style="211" customWidth="1"/>
    <col min="6679" max="6685" width="2.625" style="211" customWidth="1"/>
    <col min="6686" max="6686" width="0.5" style="211" customWidth="1"/>
    <col min="6687" max="6693" width="2.625" style="211" customWidth="1"/>
    <col min="6694" max="6694" width="0.5" style="211" customWidth="1"/>
    <col min="6695" max="6701" width="2.625" style="211" customWidth="1"/>
    <col min="6702" max="6702" width="0.5" style="211" customWidth="1"/>
    <col min="6703" max="6709" width="2.625" style="211" customWidth="1"/>
    <col min="6710" max="6710" width="0.5" style="211" customWidth="1"/>
    <col min="6711" max="6912" width="2.625" style="211"/>
    <col min="6913" max="6913" width="5.625" style="211" customWidth="1"/>
    <col min="6914" max="6920" width="2.625" style="211" customWidth="1"/>
    <col min="6921" max="6926" width="2.375" style="211" customWidth="1"/>
    <col min="6927" max="6933" width="2.625" style="211" customWidth="1"/>
    <col min="6934" max="6934" width="0.5" style="211" customWidth="1"/>
    <col min="6935" max="6941" width="2.625" style="211" customWidth="1"/>
    <col min="6942" max="6942" width="0.5" style="211" customWidth="1"/>
    <col min="6943" max="6949" width="2.625" style="211" customWidth="1"/>
    <col min="6950" max="6950" width="0.5" style="211" customWidth="1"/>
    <col min="6951" max="6957" width="2.625" style="211" customWidth="1"/>
    <col min="6958" max="6958" width="0.5" style="211" customWidth="1"/>
    <col min="6959" max="6965" width="2.625" style="211" customWidth="1"/>
    <col min="6966" max="6966" width="0.5" style="211" customWidth="1"/>
    <col min="6967" max="7168" width="2.625" style="211"/>
    <col min="7169" max="7169" width="5.625" style="211" customWidth="1"/>
    <col min="7170" max="7176" width="2.625" style="211" customWidth="1"/>
    <col min="7177" max="7182" width="2.375" style="211" customWidth="1"/>
    <col min="7183" max="7189" width="2.625" style="211" customWidth="1"/>
    <col min="7190" max="7190" width="0.5" style="211" customWidth="1"/>
    <col min="7191" max="7197" width="2.625" style="211" customWidth="1"/>
    <col min="7198" max="7198" width="0.5" style="211" customWidth="1"/>
    <col min="7199" max="7205" width="2.625" style="211" customWidth="1"/>
    <col min="7206" max="7206" width="0.5" style="211" customWidth="1"/>
    <col min="7207" max="7213" width="2.625" style="211" customWidth="1"/>
    <col min="7214" max="7214" width="0.5" style="211" customWidth="1"/>
    <col min="7215" max="7221" width="2.625" style="211" customWidth="1"/>
    <col min="7222" max="7222" width="0.5" style="211" customWidth="1"/>
    <col min="7223" max="7424" width="2.625" style="211"/>
    <col min="7425" max="7425" width="5.625" style="211" customWidth="1"/>
    <col min="7426" max="7432" width="2.625" style="211" customWidth="1"/>
    <col min="7433" max="7438" width="2.375" style="211" customWidth="1"/>
    <col min="7439" max="7445" width="2.625" style="211" customWidth="1"/>
    <col min="7446" max="7446" width="0.5" style="211" customWidth="1"/>
    <col min="7447" max="7453" width="2.625" style="211" customWidth="1"/>
    <col min="7454" max="7454" width="0.5" style="211" customWidth="1"/>
    <col min="7455" max="7461" width="2.625" style="211" customWidth="1"/>
    <col min="7462" max="7462" width="0.5" style="211" customWidth="1"/>
    <col min="7463" max="7469" width="2.625" style="211" customWidth="1"/>
    <col min="7470" max="7470" width="0.5" style="211" customWidth="1"/>
    <col min="7471" max="7477" width="2.625" style="211" customWidth="1"/>
    <col min="7478" max="7478" width="0.5" style="211" customWidth="1"/>
    <col min="7479" max="7680" width="2.625" style="211"/>
    <col min="7681" max="7681" width="5.625" style="211" customWidth="1"/>
    <col min="7682" max="7688" width="2.625" style="211" customWidth="1"/>
    <col min="7689" max="7694" width="2.375" style="211" customWidth="1"/>
    <col min="7695" max="7701" width="2.625" style="211" customWidth="1"/>
    <col min="7702" max="7702" width="0.5" style="211" customWidth="1"/>
    <col min="7703" max="7709" width="2.625" style="211" customWidth="1"/>
    <col min="7710" max="7710" width="0.5" style="211" customWidth="1"/>
    <col min="7711" max="7717" width="2.625" style="211" customWidth="1"/>
    <col min="7718" max="7718" width="0.5" style="211" customWidth="1"/>
    <col min="7719" max="7725" width="2.625" style="211" customWidth="1"/>
    <col min="7726" max="7726" width="0.5" style="211" customWidth="1"/>
    <col min="7727" max="7733" width="2.625" style="211" customWidth="1"/>
    <col min="7734" max="7734" width="0.5" style="211" customWidth="1"/>
    <col min="7735" max="7936" width="2.625" style="211"/>
    <col min="7937" max="7937" width="5.625" style="211" customWidth="1"/>
    <col min="7938" max="7944" width="2.625" style="211" customWidth="1"/>
    <col min="7945" max="7950" width="2.375" style="211" customWidth="1"/>
    <col min="7951" max="7957" width="2.625" style="211" customWidth="1"/>
    <col min="7958" max="7958" width="0.5" style="211" customWidth="1"/>
    <col min="7959" max="7965" width="2.625" style="211" customWidth="1"/>
    <col min="7966" max="7966" width="0.5" style="211" customWidth="1"/>
    <col min="7967" max="7973" width="2.625" style="211" customWidth="1"/>
    <col min="7974" max="7974" width="0.5" style="211" customWidth="1"/>
    <col min="7975" max="7981" width="2.625" style="211" customWidth="1"/>
    <col min="7982" max="7982" width="0.5" style="211" customWidth="1"/>
    <col min="7983" max="7989" width="2.625" style="211" customWidth="1"/>
    <col min="7990" max="7990" width="0.5" style="211" customWidth="1"/>
    <col min="7991" max="8192" width="2.625" style="211"/>
    <col min="8193" max="8193" width="5.625" style="211" customWidth="1"/>
    <col min="8194" max="8200" width="2.625" style="211" customWidth="1"/>
    <col min="8201" max="8206" width="2.375" style="211" customWidth="1"/>
    <col min="8207" max="8213" width="2.625" style="211" customWidth="1"/>
    <col min="8214" max="8214" width="0.5" style="211" customWidth="1"/>
    <col min="8215" max="8221" width="2.625" style="211" customWidth="1"/>
    <col min="8222" max="8222" width="0.5" style="211" customWidth="1"/>
    <col min="8223" max="8229" width="2.625" style="211" customWidth="1"/>
    <col min="8230" max="8230" width="0.5" style="211" customWidth="1"/>
    <col min="8231" max="8237" width="2.625" style="211" customWidth="1"/>
    <col min="8238" max="8238" width="0.5" style="211" customWidth="1"/>
    <col min="8239" max="8245" width="2.625" style="211" customWidth="1"/>
    <col min="8246" max="8246" width="0.5" style="211" customWidth="1"/>
    <col min="8247" max="8448" width="2.625" style="211"/>
    <col min="8449" max="8449" width="5.625" style="211" customWidth="1"/>
    <col min="8450" max="8456" width="2.625" style="211" customWidth="1"/>
    <col min="8457" max="8462" width="2.375" style="211" customWidth="1"/>
    <col min="8463" max="8469" width="2.625" style="211" customWidth="1"/>
    <col min="8470" max="8470" width="0.5" style="211" customWidth="1"/>
    <col min="8471" max="8477" width="2.625" style="211" customWidth="1"/>
    <col min="8478" max="8478" width="0.5" style="211" customWidth="1"/>
    <col min="8479" max="8485" width="2.625" style="211" customWidth="1"/>
    <col min="8486" max="8486" width="0.5" style="211" customWidth="1"/>
    <col min="8487" max="8493" width="2.625" style="211" customWidth="1"/>
    <col min="8494" max="8494" width="0.5" style="211" customWidth="1"/>
    <col min="8495" max="8501" width="2.625" style="211" customWidth="1"/>
    <col min="8502" max="8502" width="0.5" style="211" customWidth="1"/>
    <col min="8503" max="8704" width="2.625" style="211"/>
    <col min="8705" max="8705" width="5.625" style="211" customWidth="1"/>
    <col min="8706" max="8712" width="2.625" style="211" customWidth="1"/>
    <col min="8713" max="8718" width="2.375" style="211" customWidth="1"/>
    <col min="8719" max="8725" width="2.625" style="211" customWidth="1"/>
    <col min="8726" max="8726" width="0.5" style="211" customWidth="1"/>
    <col min="8727" max="8733" width="2.625" style="211" customWidth="1"/>
    <col min="8734" max="8734" width="0.5" style="211" customWidth="1"/>
    <col min="8735" max="8741" width="2.625" style="211" customWidth="1"/>
    <col min="8742" max="8742" width="0.5" style="211" customWidth="1"/>
    <col min="8743" max="8749" width="2.625" style="211" customWidth="1"/>
    <col min="8750" max="8750" width="0.5" style="211" customWidth="1"/>
    <col min="8751" max="8757" width="2.625" style="211" customWidth="1"/>
    <col min="8758" max="8758" width="0.5" style="211" customWidth="1"/>
    <col min="8759" max="8960" width="2.625" style="211"/>
    <col min="8961" max="8961" width="5.625" style="211" customWidth="1"/>
    <col min="8962" max="8968" width="2.625" style="211" customWidth="1"/>
    <col min="8969" max="8974" width="2.375" style="211" customWidth="1"/>
    <col min="8975" max="8981" width="2.625" style="211" customWidth="1"/>
    <col min="8982" max="8982" width="0.5" style="211" customWidth="1"/>
    <col min="8983" max="8989" width="2.625" style="211" customWidth="1"/>
    <col min="8990" max="8990" width="0.5" style="211" customWidth="1"/>
    <col min="8991" max="8997" width="2.625" style="211" customWidth="1"/>
    <col min="8998" max="8998" width="0.5" style="211" customWidth="1"/>
    <col min="8999" max="9005" width="2.625" style="211" customWidth="1"/>
    <col min="9006" max="9006" width="0.5" style="211" customWidth="1"/>
    <col min="9007" max="9013" width="2.625" style="211" customWidth="1"/>
    <col min="9014" max="9014" width="0.5" style="211" customWidth="1"/>
    <col min="9015" max="9216" width="2.625" style="211"/>
    <col min="9217" max="9217" width="5.625" style="211" customWidth="1"/>
    <col min="9218" max="9224" width="2.625" style="211" customWidth="1"/>
    <col min="9225" max="9230" width="2.375" style="211" customWidth="1"/>
    <col min="9231" max="9237" width="2.625" style="211" customWidth="1"/>
    <col min="9238" max="9238" width="0.5" style="211" customWidth="1"/>
    <col min="9239" max="9245" width="2.625" style="211" customWidth="1"/>
    <col min="9246" max="9246" width="0.5" style="211" customWidth="1"/>
    <col min="9247" max="9253" width="2.625" style="211" customWidth="1"/>
    <col min="9254" max="9254" width="0.5" style="211" customWidth="1"/>
    <col min="9255" max="9261" width="2.625" style="211" customWidth="1"/>
    <col min="9262" max="9262" width="0.5" style="211" customWidth="1"/>
    <col min="9263" max="9269" width="2.625" style="211" customWidth="1"/>
    <col min="9270" max="9270" width="0.5" style="211" customWidth="1"/>
    <col min="9271" max="9472" width="2.625" style="211"/>
    <col min="9473" max="9473" width="5.625" style="211" customWidth="1"/>
    <col min="9474" max="9480" width="2.625" style="211" customWidth="1"/>
    <col min="9481" max="9486" width="2.375" style="211" customWidth="1"/>
    <col min="9487" max="9493" width="2.625" style="211" customWidth="1"/>
    <col min="9494" max="9494" width="0.5" style="211" customWidth="1"/>
    <col min="9495" max="9501" width="2.625" style="211" customWidth="1"/>
    <col min="9502" max="9502" width="0.5" style="211" customWidth="1"/>
    <col min="9503" max="9509" width="2.625" style="211" customWidth="1"/>
    <col min="9510" max="9510" width="0.5" style="211" customWidth="1"/>
    <col min="9511" max="9517" width="2.625" style="211" customWidth="1"/>
    <col min="9518" max="9518" width="0.5" style="211" customWidth="1"/>
    <col min="9519" max="9525" width="2.625" style="211" customWidth="1"/>
    <col min="9526" max="9526" width="0.5" style="211" customWidth="1"/>
    <col min="9527" max="9728" width="2.625" style="211"/>
    <col min="9729" max="9729" width="5.625" style="211" customWidth="1"/>
    <col min="9730" max="9736" width="2.625" style="211" customWidth="1"/>
    <col min="9737" max="9742" width="2.375" style="211" customWidth="1"/>
    <col min="9743" max="9749" width="2.625" style="211" customWidth="1"/>
    <col min="9750" max="9750" width="0.5" style="211" customWidth="1"/>
    <col min="9751" max="9757" width="2.625" style="211" customWidth="1"/>
    <col min="9758" max="9758" width="0.5" style="211" customWidth="1"/>
    <col min="9759" max="9765" width="2.625" style="211" customWidth="1"/>
    <col min="9766" max="9766" width="0.5" style="211" customWidth="1"/>
    <col min="9767" max="9773" width="2.625" style="211" customWidth="1"/>
    <col min="9774" max="9774" width="0.5" style="211" customWidth="1"/>
    <col min="9775" max="9781" width="2.625" style="211" customWidth="1"/>
    <col min="9782" max="9782" width="0.5" style="211" customWidth="1"/>
    <col min="9783" max="9984" width="2.625" style="211"/>
    <col min="9985" max="9985" width="5.625" style="211" customWidth="1"/>
    <col min="9986" max="9992" width="2.625" style="211" customWidth="1"/>
    <col min="9993" max="9998" width="2.375" style="211" customWidth="1"/>
    <col min="9999" max="10005" width="2.625" style="211" customWidth="1"/>
    <col min="10006" max="10006" width="0.5" style="211" customWidth="1"/>
    <col min="10007" max="10013" width="2.625" style="211" customWidth="1"/>
    <col min="10014" max="10014" width="0.5" style="211" customWidth="1"/>
    <col min="10015" max="10021" width="2.625" style="211" customWidth="1"/>
    <col min="10022" max="10022" width="0.5" style="211" customWidth="1"/>
    <col min="10023" max="10029" width="2.625" style="211" customWidth="1"/>
    <col min="10030" max="10030" width="0.5" style="211" customWidth="1"/>
    <col min="10031" max="10037" width="2.625" style="211" customWidth="1"/>
    <col min="10038" max="10038" width="0.5" style="211" customWidth="1"/>
    <col min="10039" max="10240" width="2.625" style="211"/>
    <col min="10241" max="10241" width="5.625" style="211" customWidth="1"/>
    <col min="10242" max="10248" width="2.625" style="211" customWidth="1"/>
    <col min="10249" max="10254" width="2.375" style="211" customWidth="1"/>
    <col min="10255" max="10261" width="2.625" style="211" customWidth="1"/>
    <col min="10262" max="10262" width="0.5" style="211" customWidth="1"/>
    <col min="10263" max="10269" width="2.625" style="211" customWidth="1"/>
    <col min="10270" max="10270" width="0.5" style="211" customWidth="1"/>
    <col min="10271" max="10277" width="2.625" style="211" customWidth="1"/>
    <col min="10278" max="10278" width="0.5" style="211" customWidth="1"/>
    <col min="10279" max="10285" width="2.625" style="211" customWidth="1"/>
    <col min="10286" max="10286" width="0.5" style="211" customWidth="1"/>
    <col min="10287" max="10293" width="2.625" style="211" customWidth="1"/>
    <col min="10294" max="10294" width="0.5" style="211" customWidth="1"/>
    <col min="10295" max="10496" width="2.625" style="211"/>
    <col min="10497" max="10497" width="5.625" style="211" customWidth="1"/>
    <col min="10498" max="10504" width="2.625" style="211" customWidth="1"/>
    <col min="10505" max="10510" width="2.375" style="211" customWidth="1"/>
    <col min="10511" max="10517" width="2.625" style="211" customWidth="1"/>
    <col min="10518" max="10518" width="0.5" style="211" customWidth="1"/>
    <col min="10519" max="10525" width="2.625" style="211" customWidth="1"/>
    <col min="10526" max="10526" width="0.5" style="211" customWidth="1"/>
    <col min="10527" max="10533" width="2.625" style="211" customWidth="1"/>
    <col min="10534" max="10534" width="0.5" style="211" customWidth="1"/>
    <col min="10535" max="10541" width="2.625" style="211" customWidth="1"/>
    <col min="10542" max="10542" width="0.5" style="211" customWidth="1"/>
    <col min="10543" max="10549" width="2.625" style="211" customWidth="1"/>
    <col min="10550" max="10550" width="0.5" style="211" customWidth="1"/>
    <col min="10551" max="10752" width="2.625" style="211"/>
    <col min="10753" max="10753" width="5.625" style="211" customWidth="1"/>
    <col min="10754" max="10760" width="2.625" style="211" customWidth="1"/>
    <col min="10761" max="10766" width="2.375" style="211" customWidth="1"/>
    <col min="10767" max="10773" width="2.625" style="211" customWidth="1"/>
    <col min="10774" max="10774" width="0.5" style="211" customWidth="1"/>
    <col min="10775" max="10781" width="2.625" style="211" customWidth="1"/>
    <col min="10782" max="10782" width="0.5" style="211" customWidth="1"/>
    <col min="10783" max="10789" width="2.625" style="211" customWidth="1"/>
    <col min="10790" max="10790" width="0.5" style="211" customWidth="1"/>
    <col min="10791" max="10797" width="2.625" style="211" customWidth="1"/>
    <col min="10798" max="10798" width="0.5" style="211" customWidth="1"/>
    <col min="10799" max="10805" width="2.625" style="211" customWidth="1"/>
    <col min="10806" max="10806" width="0.5" style="211" customWidth="1"/>
    <col min="10807" max="11008" width="2.625" style="211"/>
    <col min="11009" max="11009" width="5.625" style="211" customWidth="1"/>
    <col min="11010" max="11016" width="2.625" style="211" customWidth="1"/>
    <col min="11017" max="11022" width="2.375" style="211" customWidth="1"/>
    <col min="11023" max="11029" width="2.625" style="211" customWidth="1"/>
    <col min="11030" max="11030" width="0.5" style="211" customWidth="1"/>
    <col min="11031" max="11037" width="2.625" style="211" customWidth="1"/>
    <col min="11038" max="11038" width="0.5" style="211" customWidth="1"/>
    <col min="11039" max="11045" width="2.625" style="211" customWidth="1"/>
    <col min="11046" max="11046" width="0.5" style="211" customWidth="1"/>
    <col min="11047" max="11053" width="2.625" style="211" customWidth="1"/>
    <col min="11054" max="11054" width="0.5" style="211" customWidth="1"/>
    <col min="11055" max="11061" width="2.625" style="211" customWidth="1"/>
    <col min="11062" max="11062" width="0.5" style="211" customWidth="1"/>
    <col min="11063" max="11264" width="2.625" style="211"/>
    <col min="11265" max="11265" width="5.625" style="211" customWidth="1"/>
    <col min="11266" max="11272" width="2.625" style="211" customWidth="1"/>
    <col min="11273" max="11278" width="2.375" style="211" customWidth="1"/>
    <col min="11279" max="11285" width="2.625" style="211" customWidth="1"/>
    <col min="11286" max="11286" width="0.5" style="211" customWidth="1"/>
    <col min="11287" max="11293" width="2.625" style="211" customWidth="1"/>
    <col min="11294" max="11294" width="0.5" style="211" customWidth="1"/>
    <col min="11295" max="11301" width="2.625" style="211" customWidth="1"/>
    <col min="11302" max="11302" width="0.5" style="211" customWidth="1"/>
    <col min="11303" max="11309" width="2.625" style="211" customWidth="1"/>
    <col min="11310" max="11310" width="0.5" style="211" customWidth="1"/>
    <col min="11311" max="11317" width="2.625" style="211" customWidth="1"/>
    <col min="11318" max="11318" width="0.5" style="211" customWidth="1"/>
    <col min="11319" max="11520" width="2.625" style="211"/>
    <col min="11521" max="11521" width="5.625" style="211" customWidth="1"/>
    <col min="11522" max="11528" width="2.625" style="211" customWidth="1"/>
    <col min="11529" max="11534" width="2.375" style="211" customWidth="1"/>
    <col min="11535" max="11541" width="2.625" style="211" customWidth="1"/>
    <col min="11542" max="11542" width="0.5" style="211" customWidth="1"/>
    <col min="11543" max="11549" width="2.625" style="211" customWidth="1"/>
    <col min="11550" max="11550" width="0.5" style="211" customWidth="1"/>
    <col min="11551" max="11557" width="2.625" style="211" customWidth="1"/>
    <col min="11558" max="11558" width="0.5" style="211" customWidth="1"/>
    <col min="11559" max="11565" width="2.625" style="211" customWidth="1"/>
    <col min="11566" max="11566" width="0.5" style="211" customWidth="1"/>
    <col min="11567" max="11573" width="2.625" style="211" customWidth="1"/>
    <col min="11574" max="11574" width="0.5" style="211" customWidth="1"/>
    <col min="11575" max="11776" width="2.625" style="211"/>
    <col min="11777" max="11777" width="5.625" style="211" customWidth="1"/>
    <col min="11778" max="11784" width="2.625" style="211" customWidth="1"/>
    <col min="11785" max="11790" width="2.375" style="211" customWidth="1"/>
    <col min="11791" max="11797" width="2.625" style="211" customWidth="1"/>
    <col min="11798" max="11798" width="0.5" style="211" customWidth="1"/>
    <col min="11799" max="11805" width="2.625" style="211" customWidth="1"/>
    <col min="11806" max="11806" width="0.5" style="211" customWidth="1"/>
    <col min="11807" max="11813" width="2.625" style="211" customWidth="1"/>
    <col min="11814" max="11814" width="0.5" style="211" customWidth="1"/>
    <col min="11815" max="11821" width="2.625" style="211" customWidth="1"/>
    <col min="11822" max="11822" width="0.5" style="211" customWidth="1"/>
    <col min="11823" max="11829" width="2.625" style="211" customWidth="1"/>
    <col min="11830" max="11830" width="0.5" style="211" customWidth="1"/>
    <col min="11831" max="12032" width="2.625" style="211"/>
    <col min="12033" max="12033" width="5.625" style="211" customWidth="1"/>
    <col min="12034" max="12040" width="2.625" style="211" customWidth="1"/>
    <col min="12041" max="12046" width="2.375" style="211" customWidth="1"/>
    <col min="12047" max="12053" width="2.625" style="211" customWidth="1"/>
    <col min="12054" max="12054" width="0.5" style="211" customWidth="1"/>
    <col min="12055" max="12061" width="2.625" style="211" customWidth="1"/>
    <col min="12062" max="12062" width="0.5" style="211" customWidth="1"/>
    <col min="12063" max="12069" width="2.625" style="211" customWidth="1"/>
    <col min="12070" max="12070" width="0.5" style="211" customWidth="1"/>
    <col min="12071" max="12077" width="2.625" style="211" customWidth="1"/>
    <col min="12078" max="12078" width="0.5" style="211" customWidth="1"/>
    <col min="12079" max="12085" width="2.625" style="211" customWidth="1"/>
    <col min="12086" max="12086" width="0.5" style="211" customWidth="1"/>
    <col min="12087" max="12288" width="2.625" style="211"/>
    <col min="12289" max="12289" width="5.625" style="211" customWidth="1"/>
    <col min="12290" max="12296" width="2.625" style="211" customWidth="1"/>
    <col min="12297" max="12302" width="2.375" style="211" customWidth="1"/>
    <col min="12303" max="12309" width="2.625" style="211" customWidth="1"/>
    <col min="12310" max="12310" width="0.5" style="211" customWidth="1"/>
    <col min="12311" max="12317" width="2.625" style="211" customWidth="1"/>
    <col min="12318" max="12318" width="0.5" style="211" customWidth="1"/>
    <col min="12319" max="12325" width="2.625" style="211" customWidth="1"/>
    <col min="12326" max="12326" width="0.5" style="211" customWidth="1"/>
    <col min="12327" max="12333" width="2.625" style="211" customWidth="1"/>
    <col min="12334" max="12334" width="0.5" style="211" customWidth="1"/>
    <col min="12335" max="12341" width="2.625" style="211" customWidth="1"/>
    <col min="12342" max="12342" width="0.5" style="211" customWidth="1"/>
    <col min="12343" max="12544" width="2.625" style="211"/>
    <col min="12545" max="12545" width="5.625" style="211" customWidth="1"/>
    <col min="12546" max="12552" width="2.625" style="211" customWidth="1"/>
    <col min="12553" max="12558" width="2.375" style="211" customWidth="1"/>
    <col min="12559" max="12565" width="2.625" style="211" customWidth="1"/>
    <col min="12566" max="12566" width="0.5" style="211" customWidth="1"/>
    <col min="12567" max="12573" width="2.625" style="211" customWidth="1"/>
    <col min="12574" max="12574" width="0.5" style="211" customWidth="1"/>
    <col min="12575" max="12581" width="2.625" style="211" customWidth="1"/>
    <col min="12582" max="12582" width="0.5" style="211" customWidth="1"/>
    <col min="12583" max="12589" width="2.625" style="211" customWidth="1"/>
    <col min="12590" max="12590" width="0.5" style="211" customWidth="1"/>
    <col min="12591" max="12597" width="2.625" style="211" customWidth="1"/>
    <col min="12598" max="12598" width="0.5" style="211" customWidth="1"/>
    <col min="12599" max="12800" width="2.625" style="211"/>
    <col min="12801" max="12801" width="5.625" style="211" customWidth="1"/>
    <col min="12802" max="12808" width="2.625" style="211" customWidth="1"/>
    <col min="12809" max="12814" width="2.375" style="211" customWidth="1"/>
    <col min="12815" max="12821" width="2.625" style="211" customWidth="1"/>
    <col min="12822" max="12822" width="0.5" style="211" customWidth="1"/>
    <col min="12823" max="12829" width="2.625" style="211" customWidth="1"/>
    <col min="12830" max="12830" width="0.5" style="211" customWidth="1"/>
    <col min="12831" max="12837" width="2.625" style="211" customWidth="1"/>
    <col min="12838" max="12838" width="0.5" style="211" customWidth="1"/>
    <col min="12839" max="12845" width="2.625" style="211" customWidth="1"/>
    <col min="12846" max="12846" width="0.5" style="211" customWidth="1"/>
    <col min="12847" max="12853" width="2.625" style="211" customWidth="1"/>
    <col min="12854" max="12854" width="0.5" style="211" customWidth="1"/>
    <col min="12855" max="13056" width="2.625" style="211"/>
    <col min="13057" max="13057" width="5.625" style="211" customWidth="1"/>
    <col min="13058" max="13064" width="2.625" style="211" customWidth="1"/>
    <col min="13065" max="13070" width="2.375" style="211" customWidth="1"/>
    <col min="13071" max="13077" width="2.625" style="211" customWidth="1"/>
    <col min="13078" max="13078" width="0.5" style="211" customWidth="1"/>
    <col min="13079" max="13085" width="2.625" style="211" customWidth="1"/>
    <col min="13086" max="13086" width="0.5" style="211" customWidth="1"/>
    <col min="13087" max="13093" width="2.625" style="211" customWidth="1"/>
    <col min="13094" max="13094" width="0.5" style="211" customWidth="1"/>
    <col min="13095" max="13101" width="2.625" style="211" customWidth="1"/>
    <col min="13102" max="13102" width="0.5" style="211" customWidth="1"/>
    <col min="13103" max="13109" width="2.625" style="211" customWidth="1"/>
    <col min="13110" max="13110" width="0.5" style="211" customWidth="1"/>
    <col min="13111" max="13312" width="2.625" style="211"/>
    <col min="13313" max="13313" width="5.625" style="211" customWidth="1"/>
    <col min="13314" max="13320" width="2.625" style="211" customWidth="1"/>
    <col min="13321" max="13326" width="2.375" style="211" customWidth="1"/>
    <col min="13327" max="13333" width="2.625" style="211" customWidth="1"/>
    <col min="13334" max="13334" width="0.5" style="211" customWidth="1"/>
    <col min="13335" max="13341" width="2.625" style="211" customWidth="1"/>
    <col min="13342" max="13342" width="0.5" style="211" customWidth="1"/>
    <col min="13343" max="13349" width="2.625" style="211" customWidth="1"/>
    <col min="13350" max="13350" width="0.5" style="211" customWidth="1"/>
    <col min="13351" max="13357" width="2.625" style="211" customWidth="1"/>
    <col min="13358" max="13358" width="0.5" style="211" customWidth="1"/>
    <col min="13359" max="13365" width="2.625" style="211" customWidth="1"/>
    <col min="13366" max="13366" width="0.5" style="211" customWidth="1"/>
    <col min="13367" max="13568" width="2.625" style="211"/>
    <col min="13569" max="13569" width="5.625" style="211" customWidth="1"/>
    <col min="13570" max="13576" width="2.625" style="211" customWidth="1"/>
    <col min="13577" max="13582" width="2.375" style="211" customWidth="1"/>
    <col min="13583" max="13589" width="2.625" style="211" customWidth="1"/>
    <col min="13590" max="13590" width="0.5" style="211" customWidth="1"/>
    <col min="13591" max="13597" width="2.625" style="211" customWidth="1"/>
    <col min="13598" max="13598" width="0.5" style="211" customWidth="1"/>
    <col min="13599" max="13605" width="2.625" style="211" customWidth="1"/>
    <col min="13606" max="13606" width="0.5" style="211" customWidth="1"/>
    <col min="13607" max="13613" width="2.625" style="211" customWidth="1"/>
    <col min="13614" max="13614" width="0.5" style="211" customWidth="1"/>
    <col min="13615" max="13621" width="2.625" style="211" customWidth="1"/>
    <col min="13622" max="13622" width="0.5" style="211" customWidth="1"/>
    <col min="13623" max="13824" width="2.625" style="211"/>
    <col min="13825" max="13825" width="5.625" style="211" customWidth="1"/>
    <col min="13826" max="13832" width="2.625" style="211" customWidth="1"/>
    <col min="13833" max="13838" width="2.375" style="211" customWidth="1"/>
    <col min="13839" max="13845" width="2.625" style="211" customWidth="1"/>
    <col min="13846" max="13846" width="0.5" style="211" customWidth="1"/>
    <col min="13847" max="13853" width="2.625" style="211" customWidth="1"/>
    <col min="13854" max="13854" width="0.5" style="211" customWidth="1"/>
    <col min="13855" max="13861" width="2.625" style="211" customWidth="1"/>
    <col min="13862" max="13862" width="0.5" style="211" customWidth="1"/>
    <col min="13863" max="13869" width="2.625" style="211" customWidth="1"/>
    <col min="13870" max="13870" width="0.5" style="211" customWidth="1"/>
    <col min="13871" max="13877" width="2.625" style="211" customWidth="1"/>
    <col min="13878" max="13878" width="0.5" style="211" customWidth="1"/>
    <col min="13879" max="14080" width="2.625" style="211"/>
    <col min="14081" max="14081" width="5.625" style="211" customWidth="1"/>
    <col min="14082" max="14088" width="2.625" style="211" customWidth="1"/>
    <col min="14089" max="14094" width="2.375" style="211" customWidth="1"/>
    <col min="14095" max="14101" width="2.625" style="211" customWidth="1"/>
    <col min="14102" max="14102" width="0.5" style="211" customWidth="1"/>
    <col min="14103" max="14109" width="2.625" style="211" customWidth="1"/>
    <col min="14110" max="14110" width="0.5" style="211" customWidth="1"/>
    <col min="14111" max="14117" width="2.625" style="211" customWidth="1"/>
    <col min="14118" max="14118" width="0.5" style="211" customWidth="1"/>
    <col min="14119" max="14125" width="2.625" style="211" customWidth="1"/>
    <col min="14126" max="14126" width="0.5" style="211" customWidth="1"/>
    <col min="14127" max="14133" width="2.625" style="211" customWidth="1"/>
    <col min="14134" max="14134" width="0.5" style="211" customWidth="1"/>
    <col min="14135" max="14336" width="2.625" style="211"/>
    <col min="14337" max="14337" width="5.625" style="211" customWidth="1"/>
    <col min="14338" max="14344" width="2.625" style="211" customWidth="1"/>
    <col min="14345" max="14350" width="2.375" style="211" customWidth="1"/>
    <col min="14351" max="14357" width="2.625" style="211" customWidth="1"/>
    <col min="14358" max="14358" width="0.5" style="211" customWidth="1"/>
    <col min="14359" max="14365" width="2.625" style="211" customWidth="1"/>
    <col min="14366" max="14366" width="0.5" style="211" customWidth="1"/>
    <col min="14367" max="14373" width="2.625" style="211" customWidth="1"/>
    <col min="14374" max="14374" width="0.5" style="211" customWidth="1"/>
    <col min="14375" max="14381" width="2.625" style="211" customWidth="1"/>
    <col min="14382" max="14382" width="0.5" style="211" customWidth="1"/>
    <col min="14383" max="14389" width="2.625" style="211" customWidth="1"/>
    <col min="14390" max="14390" width="0.5" style="211" customWidth="1"/>
    <col min="14391" max="14592" width="2.625" style="211"/>
    <col min="14593" max="14593" width="5.625" style="211" customWidth="1"/>
    <col min="14594" max="14600" width="2.625" style="211" customWidth="1"/>
    <col min="14601" max="14606" width="2.375" style="211" customWidth="1"/>
    <col min="14607" max="14613" width="2.625" style="211" customWidth="1"/>
    <col min="14614" max="14614" width="0.5" style="211" customWidth="1"/>
    <col min="14615" max="14621" width="2.625" style="211" customWidth="1"/>
    <col min="14622" max="14622" width="0.5" style="211" customWidth="1"/>
    <col min="14623" max="14629" width="2.625" style="211" customWidth="1"/>
    <col min="14630" max="14630" width="0.5" style="211" customWidth="1"/>
    <col min="14631" max="14637" width="2.625" style="211" customWidth="1"/>
    <col min="14638" max="14638" width="0.5" style="211" customWidth="1"/>
    <col min="14639" max="14645" width="2.625" style="211" customWidth="1"/>
    <col min="14646" max="14646" width="0.5" style="211" customWidth="1"/>
    <col min="14647" max="14848" width="2.625" style="211"/>
    <col min="14849" max="14849" width="5.625" style="211" customWidth="1"/>
    <col min="14850" max="14856" width="2.625" style="211" customWidth="1"/>
    <col min="14857" max="14862" width="2.375" style="211" customWidth="1"/>
    <col min="14863" max="14869" width="2.625" style="211" customWidth="1"/>
    <col min="14870" max="14870" width="0.5" style="211" customWidth="1"/>
    <col min="14871" max="14877" width="2.625" style="211" customWidth="1"/>
    <col min="14878" max="14878" width="0.5" style="211" customWidth="1"/>
    <col min="14879" max="14885" width="2.625" style="211" customWidth="1"/>
    <col min="14886" max="14886" width="0.5" style="211" customWidth="1"/>
    <col min="14887" max="14893" width="2.625" style="211" customWidth="1"/>
    <col min="14894" max="14894" width="0.5" style="211" customWidth="1"/>
    <col min="14895" max="14901" width="2.625" style="211" customWidth="1"/>
    <col min="14902" max="14902" width="0.5" style="211" customWidth="1"/>
    <col min="14903" max="15104" width="2.625" style="211"/>
    <col min="15105" max="15105" width="5.625" style="211" customWidth="1"/>
    <col min="15106" max="15112" width="2.625" style="211" customWidth="1"/>
    <col min="15113" max="15118" width="2.375" style="211" customWidth="1"/>
    <col min="15119" max="15125" width="2.625" style="211" customWidth="1"/>
    <col min="15126" max="15126" width="0.5" style="211" customWidth="1"/>
    <col min="15127" max="15133" width="2.625" style="211" customWidth="1"/>
    <col min="15134" max="15134" width="0.5" style="211" customWidth="1"/>
    <col min="15135" max="15141" width="2.625" style="211" customWidth="1"/>
    <col min="15142" max="15142" width="0.5" style="211" customWidth="1"/>
    <col min="15143" max="15149" width="2.625" style="211" customWidth="1"/>
    <col min="15150" max="15150" width="0.5" style="211" customWidth="1"/>
    <col min="15151" max="15157" width="2.625" style="211" customWidth="1"/>
    <col min="15158" max="15158" width="0.5" style="211" customWidth="1"/>
    <col min="15159" max="15360" width="2.625" style="211"/>
    <col min="15361" max="15361" width="5.625" style="211" customWidth="1"/>
    <col min="15362" max="15368" width="2.625" style="211" customWidth="1"/>
    <col min="15369" max="15374" width="2.375" style="211" customWidth="1"/>
    <col min="15375" max="15381" width="2.625" style="211" customWidth="1"/>
    <col min="15382" max="15382" width="0.5" style="211" customWidth="1"/>
    <col min="15383" max="15389" width="2.625" style="211" customWidth="1"/>
    <col min="15390" max="15390" width="0.5" style="211" customWidth="1"/>
    <col min="15391" max="15397" width="2.625" style="211" customWidth="1"/>
    <col min="15398" max="15398" width="0.5" style="211" customWidth="1"/>
    <col min="15399" max="15405" width="2.625" style="211" customWidth="1"/>
    <col min="15406" max="15406" width="0.5" style="211" customWidth="1"/>
    <col min="15407" max="15413" width="2.625" style="211" customWidth="1"/>
    <col min="15414" max="15414" width="0.5" style="211" customWidth="1"/>
    <col min="15415" max="15616" width="2.625" style="211"/>
    <col min="15617" max="15617" width="5.625" style="211" customWidth="1"/>
    <col min="15618" max="15624" width="2.625" style="211" customWidth="1"/>
    <col min="15625" max="15630" width="2.375" style="211" customWidth="1"/>
    <col min="15631" max="15637" width="2.625" style="211" customWidth="1"/>
    <col min="15638" max="15638" width="0.5" style="211" customWidth="1"/>
    <col min="15639" max="15645" width="2.625" style="211" customWidth="1"/>
    <col min="15646" max="15646" width="0.5" style="211" customWidth="1"/>
    <col min="15647" max="15653" width="2.625" style="211" customWidth="1"/>
    <col min="15654" max="15654" width="0.5" style="211" customWidth="1"/>
    <col min="15655" max="15661" width="2.625" style="211" customWidth="1"/>
    <col min="15662" max="15662" width="0.5" style="211" customWidth="1"/>
    <col min="15663" max="15669" width="2.625" style="211" customWidth="1"/>
    <col min="15670" max="15670" width="0.5" style="211" customWidth="1"/>
    <col min="15671" max="15872" width="2.625" style="211"/>
    <col min="15873" max="15873" width="5.625" style="211" customWidth="1"/>
    <col min="15874" max="15880" width="2.625" style="211" customWidth="1"/>
    <col min="15881" max="15886" width="2.375" style="211" customWidth="1"/>
    <col min="15887" max="15893" width="2.625" style="211" customWidth="1"/>
    <col min="15894" max="15894" width="0.5" style="211" customWidth="1"/>
    <col min="15895" max="15901" width="2.625" style="211" customWidth="1"/>
    <col min="15902" max="15902" width="0.5" style="211" customWidth="1"/>
    <col min="15903" max="15909" width="2.625" style="211" customWidth="1"/>
    <col min="15910" max="15910" width="0.5" style="211" customWidth="1"/>
    <col min="15911" max="15917" width="2.625" style="211" customWidth="1"/>
    <col min="15918" max="15918" width="0.5" style="211" customWidth="1"/>
    <col min="15919" max="15925" width="2.625" style="211" customWidth="1"/>
    <col min="15926" max="15926" width="0.5" style="211" customWidth="1"/>
    <col min="15927" max="16128" width="2.625" style="211"/>
    <col min="16129" max="16129" width="5.625" style="211" customWidth="1"/>
    <col min="16130" max="16136" width="2.625" style="211" customWidth="1"/>
    <col min="16137" max="16142" width="2.375" style="211" customWidth="1"/>
    <col min="16143" max="16149" width="2.625" style="211" customWidth="1"/>
    <col min="16150" max="16150" width="0.5" style="211" customWidth="1"/>
    <col min="16151" max="16157" width="2.625" style="211" customWidth="1"/>
    <col min="16158" max="16158" width="0.5" style="211" customWidth="1"/>
    <col min="16159" max="16165" width="2.625" style="211" customWidth="1"/>
    <col min="16166" max="16166" width="0.5" style="211" customWidth="1"/>
    <col min="16167" max="16173" width="2.625" style="211" customWidth="1"/>
    <col min="16174" max="16174" width="0.5" style="211" customWidth="1"/>
    <col min="16175" max="16181" width="2.625" style="211" customWidth="1"/>
    <col min="16182" max="16182" width="0.5" style="211" customWidth="1"/>
    <col min="16183" max="16384" width="2.625" style="211"/>
  </cols>
  <sheetData>
    <row r="1" spans="1:73" ht="27.75" customHeight="1" thickBot="1">
      <c r="A1" s="241" t="s">
        <v>238</v>
      </c>
    </row>
    <row r="2" spans="1:73" ht="20.100000000000001" customHeight="1">
      <c r="A2" s="241"/>
      <c r="B2" s="829" t="s">
        <v>157</v>
      </c>
      <c r="C2" s="830"/>
      <c r="D2" s="830"/>
      <c r="E2" s="830"/>
      <c r="F2" s="830"/>
      <c r="G2" s="830"/>
      <c r="H2" s="830"/>
      <c r="I2" s="830"/>
      <c r="J2" s="830"/>
      <c r="K2" s="830"/>
      <c r="L2" s="830"/>
      <c r="M2" s="830"/>
      <c r="N2" s="830"/>
      <c r="O2" s="833" t="s">
        <v>280</v>
      </c>
      <c r="P2" s="833"/>
      <c r="Q2" s="833"/>
      <c r="R2" s="833"/>
      <c r="S2" s="833"/>
      <c r="T2" s="833"/>
      <c r="U2" s="649"/>
      <c r="V2" s="274"/>
      <c r="W2" s="833" t="s">
        <v>230</v>
      </c>
      <c r="X2" s="833"/>
      <c r="Y2" s="833"/>
      <c r="Z2" s="833"/>
      <c r="AA2" s="833"/>
      <c r="AB2" s="833"/>
      <c r="AC2" s="649"/>
      <c r="AD2" s="274"/>
      <c r="AE2" s="835" t="s">
        <v>286</v>
      </c>
      <c r="AF2" s="836"/>
      <c r="AG2" s="836"/>
      <c r="AH2" s="836"/>
      <c r="AI2" s="836"/>
      <c r="AJ2" s="836"/>
      <c r="AK2" s="836"/>
      <c r="AL2" s="836"/>
      <c r="AM2" s="836"/>
      <c r="AN2" s="836"/>
      <c r="AO2" s="836"/>
      <c r="AP2" s="836"/>
      <c r="AQ2" s="836"/>
      <c r="AR2" s="836"/>
      <c r="AS2" s="836"/>
      <c r="AT2" s="836"/>
      <c r="AU2" s="836"/>
      <c r="AV2" s="836"/>
      <c r="AW2" s="836"/>
      <c r="AX2" s="836"/>
      <c r="AY2" s="836"/>
      <c r="AZ2" s="836"/>
      <c r="BA2" s="836"/>
      <c r="BB2" s="837"/>
    </row>
    <row r="3" spans="1:73" ht="20.100000000000001" customHeight="1">
      <c r="B3" s="831"/>
      <c r="C3" s="832"/>
      <c r="D3" s="832"/>
      <c r="E3" s="832"/>
      <c r="F3" s="832"/>
      <c r="G3" s="832"/>
      <c r="H3" s="832"/>
      <c r="I3" s="832"/>
      <c r="J3" s="832"/>
      <c r="K3" s="832"/>
      <c r="L3" s="832"/>
      <c r="M3" s="832"/>
      <c r="N3" s="832"/>
      <c r="O3" s="834"/>
      <c r="P3" s="834"/>
      <c r="Q3" s="834"/>
      <c r="R3" s="834"/>
      <c r="S3" s="834"/>
      <c r="T3" s="834"/>
      <c r="U3" s="652"/>
      <c r="V3" s="465"/>
      <c r="W3" s="834"/>
      <c r="X3" s="834"/>
      <c r="Y3" s="834"/>
      <c r="Z3" s="834"/>
      <c r="AA3" s="834"/>
      <c r="AB3" s="834"/>
      <c r="AC3" s="652"/>
      <c r="AD3" s="465"/>
      <c r="AE3" s="838" t="s">
        <v>287</v>
      </c>
      <c r="AF3" s="839"/>
      <c r="AG3" s="839"/>
      <c r="AH3" s="839"/>
      <c r="AI3" s="839"/>
      <c r="AJ3" s="839"/>
      <c r="AK3" s="839"/>
      <c r="AL3" s="275"/>
      <c r="AM3" s="838" t="s">
        <v>288</v>
      </c>
      <c r="AN3" s="839"/>
      <c r="AO3" s="839"/>
      <c r="AP3" s="839"/>
      <c r="AQ3" s="839"/>
      <c r="AR3" s="839"/>
      <c r="AS3" s="839"/>
      <c r="AT3" s="275"/>
      <c r="AU3" s="838" t="s">
        <v>289</v>
      </c>
      <c r="AV3" s="839"/>
      <c r="AW3" s="839"/>
      <c r="AX3" s="839"/>
      <c r="AY3" s="839"/>
      <c r="AZ3" s="839"/>
      <c r="BA3" s="839"/>
      <c r="BB3" s="464"/>
      <c r="BC3" s="727"/>
      <c r="BD3" s="727"/>
      <c r="BE3" s="727"/>
      <c r="BF3" s="727"/>
      <c r="BG3" s="727"/>
      <c r="BH3" s="727"/>
      <c r="BI3" s="727"/>
      <c r="BJ3" s="461"/>
      <c r="BK3" s="727"/>
      <c r="BL3" s="727"/>
      <c r="BM3" s="727"/>
      <c r="BN3" s="727"/>
      <c r="BO3" s="727"/>
      <c r="BP3" s="727"/>
      <c r="BQ3" s="727"/>
      <c r="BR3" s="461"/>
      <c r="BS3" s="276"/>
      <c r="BT3" s="276"/>
      <c r="BU3" s="276"/>
    </row>
    <row r="4" spans="1:73" ht="24" customHeight="1">
      <c r="B4" s="818" t="s">
        <v>414</v>
      </c>
      <c r="C4" s="819"/>
      <c r="D4" s="819"/>
      <c r="E4" s="819"/>
      <c r="F4" s="819"/>
      <c r="G4" s="819"/>
      <c r="H4" s="820"/>
      <c r="I4" s="655" t="s">
        <v>189</v>
      </c>
      <c r="J4" s="656"/>
      <c r="K4" s="656"/>
      <c r="L4" s="656"/>
      <c r="M4" s="656"/>
      <c r="N4" s="657"/>
      <c r="O4" s="824"/>
      <c r="P4" s="825"/>
      <c r="Q4" s="826"/>
      <c r="R4" s="826"/>
      <c r="S4" s="827">
        <v>0</v>
      </c>
      <c r="T4" s="827"/>
      <c r="U4" s="827"/>
      <c r="V4" s="467"/>
      <c r="W4" s="824"/>
      <c r="X4" s="825"/>
      <c r="Y4" s="826"/>
      <c r="Z4" s="826"/>
      <c r="AA4" s="827">
        <v>0</v>
      </c>
      <c r="AB4" s="827"/>
      <c r="AC4" s="827"/>
      <c r="AD4" s="277"/>
      <c r="AE4" s="824"/>
      <c r="AF4" s="825"/>
      <c r="AG4" s="826"/>
      <c r="AH4" s="826"/>
      <c r="AI4" s="827"/>
      <c r="AJ4" s="827"/>
      <c r="AK4" s="827"/>
      <c r="AL4" s="277"/>
      <c r="AM4" s="824"/>
      <c r="AN4" s="825"/>
      <c r="AO4" s="826"/>
      <c r="AP4" s="826"/>
      <c r="AQ4" s="827"/>
      <c r="AR4" s="827"/>
      <c r="AS4" s="827"/>
      <c r="AT4" s="277"/>
      <c r="AU4" s="824"/>
      <c r="AV4" s="825"/>
      <c r="AW4" s="826"/>
      <c r="AX4" s="826"/>
      <c r="AY4" s="827"/>
      <c r="AZ4" s="827"/>
      <c r="BA4" s="827"/>
      <c r="BB4" s="278"/>
      <c r="BC4" s="844"/>
      <c r="BD4" s="841"/>
      <c r="BE4" s="843"/>
      <c r="BF4" s="843"/>
      <c r="BG4" s="840"/>
      <c r="BH4" s="840"/>
      <c r="BI4" s="840"/>
      <c r="BJ4" s="466"/>
      <c r="BK4" s="841"/>
      <c r="BL4" s="841"/>
      <c r="BM4" s="843"/>
      <c r="BN4" s="843"/>
      <c r="BO4" s="840"/>
      <c r="BP4" s="840"/>
      <c r="BQ4" s="840"/>
      <c r="BR4" s="466"/>
      <c r="BS4" s="276"/>
      <c r="BT4" s="276"/>
      <c r="BU4" s="276"/>
    </row>
    <row r="5" spans="1:73" ht="24" customHeight="1">
      <c r="B5" s="806"/>
      <c r="C5" s="807"/>
      <c r="D5" s="807"/>
      <c r="E5" s="807"/>
      <c r="F5" s="807"/>
      <c r="G5" s="807"/>
      <c r="H5" s="808"/>
      <c r="I5" s="655" t="s">
        <v>190</v>
      </c>
      <c r="J5" s="656"/>
      <c r="K5" s="656"/>
      <c r="L5" s="656"/>
      <c r="M5" s="656"/>
      <c r="N5" s="657"/>
      <c r="O5" s="824"/>
      <c r="P5" s="825"/>
      <c r="Q5" s="826"/>
      <c r="R5" s="826"/>
      <c r="S5" s="828">
        <v>2</v>
      </c>
      <c r="T5" s="828"/>
      <c r="U5" s="828"/>
      <c r="V5" s="467"/>
      <c r="W5" s="824"/>
      <c r="X5" s="825"/>
      <c r="Y5" s="826"/>
      <c r="Z5" s="826"/>
      <c r="AA5" s="827">
        <v>0</v>
      </c>
      <c r="AB5" s="827"/>
      <c r="AC5" s="827"/>
      <c r="AD5" s="277"/>
      <c r="AE5" s="824"/>
      <c r="AF5" s="825"/>
      <c r="AG5" s="826"/>
      <c r="AH5" s="826"/>
      <c r="AI5" s="827">
        <v>0</v>
      </c>
      <c r="AJ5" s="827"/>
      <c r="AK5" s="827"/>
      <c r="AL5" s="277"/>
      <c r="AM5" s="824"/>
      <c r="AN5" s="825"/>
      <c r="AO5" s="826"/>
      <c r="AP5" s="826"/>
      <c r="AQ5" s="827"/>
      <c r="AR5" s="827"/>
      <c r="AS5" s="827"/>
      <c r="AT5" s="277"/>
      <c r="AU5" s="824"/>
      <c r="AV5" s="825"/>
      <c r="AW5" s="826"/>
      <c r="AX5" s="826"/>
      <c r="AY5" s="827"/>
      <c r="AZ5" s="827"/>
      <c r="BA5" s="827"/>
      <c r="BB5" s="278"/>
      <c r="BC5" s="844"/>
      <c r="BD5" s="841"/>
      <c r="BE5" s="843"/>
      <c r="BF5" s="843"/>
      <c r="BG5" s="840"/>
      <c r="BH5" s="840"/>
      <c r="BI5" s="840"/>
      <c r="BJ5" s="466"/>
      <c r="BK5" s="842"/>
      <c r="BL5" s="842"/>
      <c r="BM5" s="842"/>
      <c r="BN5" s="842"/>
      <c r="BO5" s="842"/>
      <c r="BP5" s="842"/>
      <c r="BQ5" s="842"/>
      <c r="BR5" s="466"/>
      <c r="BS5" s="276"/>
      <c r="BT5" s="276"/>
      <c r="BU5" s="276"/>
    </row>
    <row r="6" spans="1:73" ht="24" customHeight="1">
      <c r="B6" s="806"/>
      <c r="C6" s="807"/>
      <c r="D6" s="807"/>
      <c r="E6" s="807"/>
      <c r="F6" s="807"/>
      <c r="G6" s="807"/>
      <c r="H6" s="808"/>
      <c r="I6" s="655" t="s">
        <v>191</v>
      </c>
      <c r="J6" s="656"/>
      <c r="K6" s="656"/>
      <c r="L6" s="656"/>
      <c r="M6" s="656"/>
      <c r="N6" s="657"/>
      <c r="O6" s="824"/>
      <c r="P6" s="825"/>
      <c r="Q6" s="826"/>
      <c r="R6" s="826"/>
      <c r="S6" s="828">
        <v>5</v>
      </c>
      <c r="T6" s="828"/>
      <c r="U6" s="828"/>
      <c r="V6" s="467"/>
      <c r="W6" s="824"/>
      <c r="X6" s="825"/>
      <c r="Y6" s="826"/>
      <c r="Z6" s="826"/>
      <c r="AA6" s="827">
        <v>0</v>
      </c>
      <c r="AB6" s="827"/>
      <c r="AC6" s="827"/>
      <c r="AD6" s="277"/>
      <c r="AE6" s="824"/>
      <c r="AF6" s="825"/>
      <c r="AG6" s="826"/>
      <c r="AH6" s="826"/>
      <c r="AI6" s="828">
        <v>7</v>
      </c>
      <c r="AJ6" s="828"/>
      <c r="AK6" s="828"/>
      <c r="AL6" s="277"/>
      <c r="AM6" s="824"/>
      <c r="AN6" s="825"/>
      <c r="AO6" s="826"/>
      <c r="AP6" s="826"/>
      <c r="AQ6" s="827"/>
      <c r="AR6" s="827"/>
      <c r="AS6" s="827"/>
      <c r="AT6" s="277"/>
      <c r="AU6" s="824"/>
      <c r="AV6" s="825"/>
      <c r="AW6" s="845"/>
      <c r="AX6" s="845"/>
      <c r="AY6" s="827">
        <v>0</v>
      </c>
      <c r="AZ6" s="827"/>
      <c r="BA6" s="827"/>
      <c r="BB6" s="278"/>
      <c r="BC6" s="844"/>
      <c r="BD6" s="841"/>
      <c r="BE6" s="843"/>
      <c r="BF6" s="843"/>
      <c r="BG6" s="840"/>
      <c r="BH6" s="840"/>
      <c r="BI6" s="840"/>
      <c r="BJ6" s="466"/>
      <c r="BK6" s="842"/>
      <c r="BL6" s="842"/>
      <c r="BM6" s="842"/>
      <c r="BN6" s="842"/>
      <c r="BO6" s="842"/>
      <c r="BP6" s="842"/>
      <c r="BQ6" s="842"/>
      <c r="BR6" s="466"/>
      <c r="BS6" s="276"/>
      <c r="BT6" s="276"/>
      <c r="BU6" s="276"/>
    </row>
    <row r="7" spans="1:73" ht="24" customHeight="1">
      <c r="B7" s="806"/>
      <c r="C7" s="807"/>
      <c r="D7" s="807"/>
      <c r="E7" s="807"/>
      <c r="F7" s="807"/>
      <c r="G7" s="807"/>
      <c r="H7" s="808"/>
      <c r="I7" s="655" t="s">
        <v>192</v>
      </c>
      <c r="J7" s="656"/>
      <c r="K7" s="656"/>
      <c r="L7" s="656"/>
      <c r="M7" s="656"/>
      <c r="N7" s="657"/>
      <c r="O7" s="824"/>
      <c r="P7" s="825"/>
      <c r="Q7" s="826"/>
      <c r="R7" s="826"/>
      <c r="S7" s="828">
        <v>7</v>
      </c>
      <c r="T7" s="828"/>
      <c r="U7" s="828"/>
      <c r="V7" s="467"/>
      <c r="W7" s="824"/>
      <c r="X7" s="825"/>
      <c r="Y7" s="826"/>
      <c r="Z7" s="826"/>
      <c r="AA7" s="828">
        <v>1</v>
      </c>
      <c r="AB7" s="828"/>
      <c r="AC7" s="828"/>
      <c r="AD7" s="277"/>
      <c r="AE7" s="824"/>
      <c r="AF7" s="825"/>
      <c r="AG7" s="826"/>
      <c r="AH7" s="826"/>
      <c r="AI7" s="828">
        <v>3</v>
      </c>
      <c r="AJ7" s="828"/>
      <c r="AK7" s="828"/>
      <c r="AL7" s="277"/>
      <c r="AM7" s="824"/>
      <c r="AN7" s="825"/>
      <c r="AO7" s="826"/>
      <c r="AP7" s="826"/>
      <c r="AQ7" s="827"/>
      <c r="AR7" s="827"/>
      <c r="AS7" s="827"/>
      <c r="AT7" s="277"/>
      <c r="AU7" s="824"/>
      <c r="AV7" s="825"/>
      <c r="AW7" s="826"/>
      <c r="AX7" s="826"/>
      <c r="AY7" s="827">
        <v>0</v>
      </c>
      <c r="AZ7" s="827"/>
      <c r="BA7" s="827"/>
      <c r="BB7" s="278"/>
      <c r="BC7" s="844"/>
      <c r="BD7" s="841"/>
      <c r="BE7" s="843"/>
      <c r="BF7" s="843"/>
      <c r="BG7" s="840"/>
      <c r="BH7" s="840"/>
      <c r="BI7" s="840"/>
      <c r="BJ7" s="466"/>
      <c r="BK7" s="842"/>
      <c r="BL7" s="842"/>
      <c r="BM7" s="842"/>
      <c r="BN7" s="842"/>
      <c r="BO7" s="842"/>
      <c r="BP7" s="842"/>
      <c r="BQ7" s="842"/>
      <c r="BR7" s="466"/>
      <c r="BS7" s="276"/>
      <c r="BT7" s="276"/>
      <c r="BU7" s="276"/>
    </row>
    <row r="8" spans="1:73" ht="24" customHeight="1">
      <c r="B8" s="806"/>
      <c r="C8" s="807"/>
      <c r="D8" s="807"/>
      <c r="E8" s="807"/>
      <c r="F8" s="807"/>
      <c r="G8" s="807"/>
      <c r="H8" s="808"/>
      <c r="I8" s="655" t="s">
        <v>193</v>
      </c>
      <c r="J8" s="656"/>
      <c r="K8" s="656"/>
      <c r="L8" s="656"/>
      <c r="M8" s="656"/>
      <c r="N8" s="657"/>
      <c r="O8" s="824"/>
      <c r="P8" s="825"/>
      <c r="Q8" s="826"/>
      <c r="R8" s="826"/>
      <c r="S8" s="828">
        <v>13</v>
      </c>
      <c r="T8" s="828"/>
      <c r="U8" s="828"/>
      <c r="V8" s="467"/>
      <c r="W8" s="824"/>
      <c r="X8" s="825"/>
      <c r="Y8" s="826"/>
      <c r="Z8" s="826"/>
      <c r="AA8" s="828">
        <v>1</v>
      </c>
      <c r="AB8" s="828"/>
      <c r="AC8" s="828"/>
      <c r="AD8" s="277"/>
      <c r="AE8" s="824"/>
      <c r="AF8" s="825"/>
      <c r="AG8" s="826"/>
      <c r="AH8" s="826"/>
      <c r="AI8" s="828">
        <v>15</v>
      </c>
      <c r="AJ8" s="828"/>
      <c r="AK8" s="828"/>
      <c r="AL8" s="277"/>
      <c r="AM8" s="824"/>
      <c r="AN8" s="825"/>
      <c r="AO8" s="826"/>
      <c r="AP8" s="826"/>
      <c r="AQ8" s="827"/>
      <c r="AR8" s="827"/>
      <c r="AS8" s="827"/>
      <c r="AT8" s="277"/>
      <c r="AU8" s="824"/>
      <c r="AV8" s="825"/>
      <c r="AW8" s="845"/>
      <c r="AX8" s="845"/>
      <c r="AY8" s="828">
        <v>10</v>
      </c>
      <c r="AZ8" s="828"/>
      <c r="BA8" s="828"/>
      <c r="BB8" s="278"/>
      <c r="BC8" s="844"/>
      <c r="BD8" s="841"/>
      <c r="BE8" s="843"/>
      <c r="BF8" s="843"/>
      <c r="BG8" s="840"/>
      <c r="BH8" s="840"/>
      <c r="BI8" s="840"/>
      <c r="BJ8" s="466"/>
      <c r="BK8" s="842"/>
      <c r="BL8" s="842"/>
      <c r="BM8" s="842"/>
      <c r="BN8" s="842"/>
      <c r="BO8" s="842"/>
      <c r="BP8" s="842"/>
      <c r="BQ8" s="842"/>
      <c r="BR8" s="466"/>
      <c r="BS8" s="276"/>
      <c r="BT8" s="276"/>
      <c r="BU8" s="276"/>
    </row>
    <row r="9" spans="1:73" ht="24" customHeight="1">
      <c r="B9" s="806"/>
      <c r="C9" s="807"/>
      <c r="D9" s="807"/>
      <c r="E9" s="807"/>
      <c r="F9" s="807"/>
      <c r="G9" s="807"/>
      <c r="H9" s="808"/>
      <c r="I9" s="655" t="s">
        <v>194</v>
      </c>
      <c r="J9" s="656"/>
      <c r="K9" s="656"/>
      <c r="L9" s="656"/>
      <c r="M9" s="656"/>
      <c r="N9" s="657"/>
      <c r="O9" s="824"/>
      <c r="P9" s="825"/>
      <c r="Q9" s="826"/>
      <c r="R9" s="826"/>
      <c r="S9" s="828">
        <v>22</v>
      </c>
      <c r="T9" s="828"/>
      <c r="U9" s="828"/>
      <c r="V9" s="467"/>
      <c r="W9" s="824"/>
      <c r="X9" s="825"/>
      <c r="Y9" s="826"/>
      <c r="Z9" s="826"/>
      <c r="AA9" s="828">
        <v>1</v>
      </c>
      <c r="AB9" s="828"/>
      <c r="AC9" s="828"/>
      <c r="AD9" s="277"/>
      <c r="AE9" s="824">
        <v>1</v>
      </c>
      <c r="AF9" s="825"/>
      <c r="AG9" s="845"/>
      <c r="AH9" s="845"/>
      <c r="AI9" s="828">
        <v>56</v>
      </c>
      <c r="AJ9" s="828"/>
      <c r="AK9" s="828"/>
      <c r="AL9" s="277"/>
      <c r="AM9" s="824">
        <v>25</v>
      </c>
      <c r="AN9" s="825"/>
      <c r="AO9" s="845">
        <v>27</v>
      </c>
      <c r="AP9" s="845"/>
      <c r="AQ9" s="828">
        <v>580</v>
      </c>
      <c r="AR9" s="828"/>
      <c r="AS9" s="828"/>
      <c r="AT9" s="277"/>
      <c r="AU9" s="824">
        <v>4</v>
      </c>
      <c r="AV9" s="825"/>
      <c r="AW9" s="845">
        <v>5</v>
      </c>
      <c r="AX9" s="845"/>
      <c r="AY9" s="828">
        <v>56</v>
      </c>
      <c r="AZ9" s="828"/>
      <c r="BA9" s="828"/>
      <c r="BB9" s="278"/>
      <c r="BC9" s="844"/>
      <c r="BD9" s="841"/>
      <c r="BE9" s="843"/>
      <c r="BF9" s="843"/>
      <c r="BG9" s="840"/>
      <c r="BH9" s="840"/>
      <c r="BI9" s="840"/>
      <c r="BJ9" s="466"/>
      <c r="BK9" s="842"/>
      <c r="BL9" s="842"/>
      <c r="BM9" s="842"/>
      <c r="BN9" s="842"/>
      <c r="BO9" s="842"/>
      <c r="BP9" s="842"/>
      <c r="BQ9" s="842"/>
      <c r="BR9" s="466"/>
      <c r="BS9" s="276"/>
      <c r="BT9" s="276"/>
      <c r="BU9" s="276"/>
    </row>
    <row r="10" spans="1:73" ht="24" customHeight="1">
      <c r="B10" s="806"/>
      <c r="C10" s="807"/>
      <c r="D10" s="807"/>
      <c r="E10" s="807"/>
      <c r="F10" s="807"/>
      <c r="G10" s="807"/>
      <c r="H10" s="808"/>
      <c r="I10" s="655" t="s">
        <v>195</v>
      </c>
      <c r="J10" s="656"/>
      <c r="K10" s="656"/>
      <c r="L10" s="656"/>
      <c r="M10" s="656"/>
      <c r="N10" s="657"/>
      <c r="O10" s="824"/>
      <c r="P10" s="825"/>
      <c r="Q10" s="826"/>
      <c r="R10" s="826"/>
      <c r="S10" s="828">
        <v>27</v>
      </c>
      <c r="T10" s="828"/>
      <c r="U10" s="828"/>
      <c r="V10" s="467"/>
      <c r="W10" s="824"/>
      <c r="X10" s="825"/>
      <c r="Y10" s="826"/>
      <c r="Z10" s="826"/>
      <c r="AA10" s="828">
        <v>1</v>
      </c>
      <c r="AB10" s="828"/>
      <c r="AC10" s="828"/>
      <c r="AD10" s="277"/>
      <c r="AE10" s="824"/>
      <c r="AF10" s="825"/>
      <c r="AG10" s="826"/>
      <c r="AH10" s="826"/>
      <c r="AI10" s="828">
        <v>8</v>
      </c>
      <c r="AJ10" s="828"/>
      <c r="AK10" s="828"/>
      <c r="AL10" s="277"/>
      <c r="AM10" s="824"/>
      <c r="AN10" s="825"/>
      <c r="AO10" s="826"/>
      <c r="AP10" s="826"/>
      <c r="AQ10" s="828">
        <v>121</v>
      </c>
      <c r="AR10" s="828"/>
      <c r="AS10" s="828"/>
      <c r="AT10" s="277"/>
      <c r="AU10" s="824"/>
      <c r="AV10" s="825"/>
      <c r="AW10" s="826"/>
      <c r="AX10" s="826"/>
      <c r="AY10" s="828">
        <v>3</v>
      </c>
      <c r="AZ10" s="828"/>
      <c r="BA10" s="828"/>
      <c r="BB10" s="278"/>
      <c r="BC10" s="844"/>
      <c r="BD10" s="841"/>
      <c r="BE10" s="843"/>
      <c r="BF10" s="843"/>
      <c r="BG10" s="840"/>
      <c r="BH10" s="840"/>
      <c r="BI10" s="840"/>
      <c r="BJ10" s="466"/>
      <c r="BK10" s="842"/>
      <c r="BL10" s="842"/>
      <c r="BM10" s="842"/>
      <c r="BN10" s="842"/>
      <c r="BO10" s="842"/>
      <c r="BP10" s="842"/>
      <c r="BQ10" s="842"/>
      <c r="BR10" s="466"/>
      <c r="BS10" s="276"/>
      <c r="BT10" s="276"/>
      <c r="BU10" s="276"/>
    </row>
    <row r="11" spans="1:73" ht="24" customHeight="1">
      <c r="B11" s="806"/>
      <c r="C11" s="807"/>
      <c r="D11" s="807"/>
      <c r="E11" s="807"/>
      <c r="F11" s="807"/>
      <c r="G11" s="807"/>
      <c r="H11" s="808"/>
      <c r="I11" s="655" t="s">
        <v>196</v>
      </c>
      <c r="J11" s="656"/>
      <c r="K11" s="656"/>
      <c r="L11" s="656"/>
      <c r="M11" s="656"/>
      <c r="N11" s="657"/>
      <c r="O11" s="824"/>
      <c r="P11" s="825"/>
      <c r="Q11" s="826"/>
      <c r="R11" s="826"/>
      <c r="S11" s="828">
        <v>6</v>
      </c>
      <c r="T11" s="828"/>
      <c r="U11" s="828"/>
      <c r="V11" s="467"/>
      <c r="W11" s="824"/>
      <c r="X11" s="825"/>
      <c r="Y11" s="826"/>
      <c r="Z11" s="826"/>
      <c r="AA11" s="827">
        <v>0</v>
      </c>
      <c r="AB11" s="827"/>
      <c r="AC11" s="827"/>
      <c r="AD11" s="277"/>
      <c r="AE11" s="824"/>
      <c r="AF11" s="825"/>
      <c r="AG11" s="826"/>
      <c r="AH11" s="826"/>
      <c r="AI11" s="828">
        <v>6</v>
      </c>
      <c r="AJ11" s="828"/>
      <c r="AK11" s="828"/>
      <c r="AL11" s="277"/>
      <c r="AM11" s="824"/>
      <c r="AN11" s="825"/>
      <c r="AO11" s="826"/>
      <c r="AP11" s="826"/>
      <c r="AQ11" s="828">
        <v>450</v>
      </c>
      <c r="AR11" s="828"/>
      <c r="AS11" s="828"/>
      <c r="AT11" s="277"/>
      <c r="AU11" s="824"/>
      <c r="AV11" s="825"/>
      <c r="AW11" s="826"/>
      <c r="AX11" s="826"/>
      <c r="AY11" s="828">
        <v>72</v>
      </c>
      <c r="AZ11" s="828"/>
      <c r="BA11" s="828"/>
      <c r="BB11" s="278"/>
      <c r="BC11" s="844"/>
      <c r="BD11" s="841"/>
      <c r="BE11" s="843"/>
      <c r="BF11" s="843"/>
      <c r="BG11" s="840"/>
      <c r="BH11" s="840"/>
      <c r="BI11" s="840"/>
      <c r="BJ11" s="466"/>
      <c r="BK11" s="842"/>
      <c r="BL11" s="842"/>
      <c r="BM11" s="842"/>
      <c r="BN11" s="842"/>
      <c r="BO11" s="842"/>
      <c r="BP11" s="842"/>
      <c r="BQ11" s="842"/>
      <c r="BR11" s="466"/>
      <c r="BS11" s="276"/>
      <c r="BT11" s="276"/>
      <c r="BU11" s="276"/>
    </row>
    <row r="12" spans="1:73" ht="24" customHeight="1" thickBot="1">
      <c r="B12" s="821"/>
      <c r="C12" s="822"/>
      <c r="D12" s="822"/>
      <c r="E12" s="822"/>
      <c r="F12" s="822"/>
      <c r="G12" s="822"/>
      <c r="H12" s="823"/>
      <c r="I12" s="846" t="s">
        <v>165</v>
      </c>
      <c r="J12" s="847"/>
      <c r="K12" s="847"/>
      <c r="L12" s="847"/>
      <c r="M12" s="847"/>
      <c r="N12" s="848"/>
      <c r="O12" s="849"/>
      <c r="P12" s="850"/>
      <c r="Q12" s="851"/>
      <c r="R12" s="851"/>
      <c r="S12" s="852">
        <f>SUM(S4:U11)</f>
        <v>82</v>
      </c>
      <c r="T12" s="852"/>
      <c r="U12" s="852"/>
      <c r="V12" s="468"/>
      <c r="W12" s="849"/>
      <c r="X12" s="850"/>
      <c r="Y12" s="851"/>
      <c r="Z12" s="851"/>
      <c r="AA12" s="852">
        <f>SUM(AA4:AC11)</f>
        <v>4</v>
      </c>
      <c r="AB12" s="852"/>
      <c r="AC12" s="852"/>
      <c r="AD12" s="279"/>
      <c r="AE12" s="849">
        <f>SUM(AE4:AF11)</f>
        <v>1</v>
      </c>
      <c r="AF12" s="850"/>
      <c r="AG12" s="855"/>
      <c r="AH12" s="855"/>
      <c r="AI12" s="852">
        <f>SUM(AI4:AK11)</f>
        <v>95</v>
      </c>
      <c r="AJ12" s="852"/>
      <c r="AK12" s="852"/>
      <c r="AL12" s="279"/>
      <c r="AM12" s="849">
        <f>SUM(AM4:AN11)</f>
        <v>25</v>
      </c>
      <c r="AN12" s="850"/>
      <c r="AO12" s="855">
        <f>SUM(AO4:AP11)</f>
        <v>27</v>
      </c>
      <c r="AP12" s="855"/>
      <c r="AQ12" s="852">
        <f>SUM(AQ4:AS11)</f>
        <v>1151</v>
      </c>
      <c r="AR12" s="852"/>
      <c r="AS12" s="852"/>
      <c r="AT12" s="279"/>
      <c r="AU12" s="849">
        <f>SUM(AU4:AV11)</f>
        <v>4</v>
      </c>
      <c r="AV12" s="850"/>
      <c r="AW12" s="855">
        <f>SUM(AW4:AX11)</f>
        <v>5</v>
      </c>
      <c r="AX12" s="855"/>
      <c r="AY12" s="852">
        <f>SUM(AY4:BA11)</f>
        <v>141</v>
      </c>
      <c r="AZ12" s="852"/>
      <c r="BA12" s="852"/>
      <c r="BB12" s="280"/>
      <c r="BC12" s="844"/>
      <c r="BD12" s="841"/>
      <c r="BE12" s="843"/>
      <c r="BF12" s="843"/>
      <c r="BG12" s="840"/>
      <c r="BH12" s="840"/>
      <c r="BI12" s="840"/>
      <c r="BJ12" s="466"/>
      <c r="BK12" s="842"/>
      <c r="BL12" s="842"/>
      <c r="BM12" s="842"/>
      <c r="BN12" s="842"/>
      <c r="BO12" s="842"/>
      <c r="BP12" s="842"/>
      <c r="BQ12" s="842"/>
      <c r="BR12" s="466"/>
      <c r="BS12" s="276"/>
      <c r="BT12" s="276"/>
      <c r="BU12" s="276"/>
    </row>
    <row r="13" spans="1:73" ht="24" customHeight="1" thickTop="1">
      <c r="B13" s="867" t="s">
        <v>393</v>
      </c>
      <c r="C13" s="868"/>
      <c r="D13" s="868"/>
      <c r="E13" s="868"/>
      <c r="F13" s="868"/>
      <c r="G13" s="868"/>
      <c r="H13" s="869"/>
      <c r="I13" s="873" t="s">
        <v>189</v>
      </c>
      <c r="J13" s="874"/>
      <c r="K13" s="874"/>
      <c r="L13" s="874"/>
      <c r="M13" s="874"/>
      <c r="N13" s="875"/>
      <c r="O13" s="856"/>
      <c r="P13" s="857"/>
      <c r="Q13" s="854"/>
      <c r="R13" s="854"/>
      <c r="S13" s="853">
        <v>0</v>
      </c>
      <c r="T13" s="853"/>
      <c r="U13" s="853"/>
      <c r="V13" s="498"/>
      <c r="W13" s="856"/>
      <c r="X13" s="857"/>
      <c r="Y13" s="854"/>
      <c r="Z13" s="854"/>
      <c r="AA13" s="853">
        <v>0</v>
      </c>
      <c r="AB13" s="853"/>
      <c r="AC13" s="853"/>
      <c r="AD13" s="499"/>
      <c r="AE13" s="856"/>
      <c r="AF13" s="857"/>
      <c r="AG13" s="854"/>
      <c r="AH13" s="854"/>
      <c r="AI13" s="827"/>
      <c r="AJ13" s="827"/>
      <c r="AK13" s="827"/>
      <c r="AL13" s="499"/>
      <c r="AM13" s="824"/>
      <c r="AN13" s="825"/>
      <c r="AO13" s="826"/>
      <c r="AP13" s="826"/>
      <c r="AQ13" s="827"/>
      <c r="AR13" s="827"/>
      <c r="AS13" s="827"/>
      <c r="AT13" s="499"/>
      <c r="AU13" s="856"/>
      <c r="AV13" s="857"/>
      <c r="AW13" s="854"/>
      <c r="AX13" s="854"/>
      <c r="AY13" s="827"/>
      <c r="AZ13" s="827"/>
      <c r="BA13" s="827"/>
      <c r="BB13" s="281"/>
      <c r="BC13" s="844"/>
      <c r="BD13" s="841"/>
      <c r="BE13" s="843"/>
      <c r="BF13" s="843"/>
      <c r="BG13" s="840"/>
      <c r="BH13" s="840"/>
      <c r="BI13" s="840"/>
      <c r="BJ13" s="466"/>
      <c r="BK13" s="842"/>
      <c r="BL13" s="842"/>
      <c r="BM13" s="842"/>
      <c r="BN13" s="842"/>
      <c r="BO13" s="842"/>
      <c r="BP13" s="842"/>
      <c r="BQ13" s="842"/>
      <c r="BR13" s="466"/>
      <c r="BS13" s="276"/>
      <c r="BT13" s="276"/>
      <c r="BU13" s="276"/>
    </row>
    <row r="14" spans="1:73" ht="24" customHeight="1">
      <c r="B14" s="806"/>
      <c r="C14" s="807"/>
      <c r="D14" s="807"/>
      <c r="E14" s="807"/>
      <c r="F14" s="807"/>
      <c r="G14" s="807"/>
      <c r="H14" s="808"/>
      <c r="I14" s="655" t="s">
        <v>190</v>
      </c>
      <c r="J14" s="656"/>
      <c r="K14" s="656"/>
      <c r="L14" s="656"/>
      <c r="M14" s="656"/>
      <c r="N14" s="657"/>
      <c r="O14" s="824"/>
      <c r="P14" s="825"/>
      <c r="Q14" s="826"/>
      <c r="R14" s="826"/>
      <c r="S14" s="828">
        <v>2</v>
      </c>
      <c r="T14" s="828"/>
      <c r="U14" s="828"/>
      <c r="V14" s="497"/>
      <c r="W14" s="824"/>
      <c r="X14" s="825"/>
      <c r="Y14" s="826"/>
      <c r="Z14" s="826"/>
      <c r="AA14" s="827">
        <v>0</v>
      </c>
      <c r="AB14" s="827"/>
      <c r="AC14" s="827"/>
      <c r="AD14" s="277"/>
      <c r="AE14" s="824"/>
      <c r="AF14" s="825"/>
      <c r="AG14" s="826"/>
      <c r="AH14" s="826"/>
      <c r="AI14" s="827">
        <v>0</v>
      </c>
      <c r="AJ14" s="827"/>
      <c r="AK14" s="827"/>
      <c r="AL14" s="277"/>
      <c r="AM14" s="824"/>
      <c r="AN14" s="825"/>
      <c r="AO14" s="826"/>
      <c r="AP14" s="826"/>
      <c r="AQ14" s="827"/>
      <c r="AR14" s="827"/>
      <c r="AS14" s="827"/>
      <c r="AT14" s="277"/>
      <c r="AU14" s="824"/>
      <c r="AV14" s="825"/>
      <c r="AW14" s="826"/>
      <c r="AX14" s="826"/>
      <c r="AY14" s="827"/>
      <c r="AZ14" s="827"/>
      <c r="BA14" s="827"/>
      <c r="BB14" s="278"/>
      <c r="BC14" s="844"/>
      <c r="BD14" s="841"/>
      <c r="BE14" s="843"/>
      <c r="BF14" s="843"/>
      <c r="BG14" s="840"/>
      <c r="BH14" s="840"/>
      <c r="BI14" s="840"/>
      <c r="BJ14" s="466"/>
      <c r="BK14" s="842"/>
      <c r="BL14" s="842"/>
      <c r="BM14" s="842"/>
      <c r="BN14" s="842"/>
      <c r="BO14" s="842"/>
      <c r="BP14" s="842"/>
      <c r="BQ14" s="842"/>
      <c r="BR14" s="466"/>
      <c r="BS14" s="276"/>
      <c r="BT14" s="276"/>
      <c r="BU14" s="276"/>
    </row>
    <row r="15" spans="1:73" ht="24" customHeight="1">
      <c r="B15" s="806"/>
      <c r="C15" s="807"/>
      <c r="D15" s="807"/>
      <c r="E15" s="807"/>
      <c r="F15" s="807"/>
      <c r="G15" s="807"/>
      <c r="H15" s="808"/>
      <c r="I15" s="655" t="s">
        <v>191</v>
      </c>
      <c r="J15" s="656"/>
      <c r="K15" s="656"/>
      <c r="L15" s="656"/>
      <c r="M15" s="656"/>
      <c r="N15" s="657"/>
      <c r="O15" s="824"/>
      <c r="P15" s="825"/>
      <c r="Q15" s="826"/>
      <c r="R15" s="826"/>
      <c r="S15" s="828">
        <v>5</v>
      </c>
      <c r="T15" s="828"/>
      <c r="U15" s="828"/>
      <c r="V15" s="497"/>
      <c r="W15" s="824"/>
      <c r="X15" s="825"/>
      <c r="Y15" s="826"/>
      <c r="Z15" s="826"/>
      <c r="AA15" s="827">
        <v>0</v>
      </c>
      <c r="AB15" s="827"/>
      <c r="AC15" s="827"/>
      <c r="AD15" s="277"/>
      <c r="AE15" s="824"/>
      <c r="AF15" s="825"/>
      <c r="AG15" s="826"/>
      <c r="AH15" s="826"/>
      <c r="AI15" s="828">
        <v>5</v>
      </c>
      <c r="AJ15" s="828"/>
      <c r="AK15" s="828"/>
      <c r="AL15" s="277"/>
      <c r="AM15" s="824"/>
      <c r="AN15" s="825"/>
      <c r="AO15" s="826"/>
      <c r="AP15" s="826"/>
      <c r="AQ15" s="827"/>
      <c r="AR15" s="827"/>
      <c r="AS15" s="827"/>
      <c r="AT15" s="277"/>
      <c r="AU15" s="824"/>
      <c r="AV15" s="825"/>
      <c r="AW15" s="845"/>
      <c r="AX15" s="845"/>
      <c r="AY15" s="827">
        <v>0</v>
      </c>
      <c r="AZ15" s="827"/>
      <c r="BA15" s="827"/>
      <c r="BB15" s="278"/>
      <c r="BC15" s="844"/>
      <c r="BD15" s="841"/>
      <c r="BE15" s="843"/>
      <c r="BF15" s="843"/>
      <c r="BG15" s="840"/>
      <c r="BH15" s="840"/>
      <c r="BI15" s="840"/>
      <c r="BJ15" s="466"/>
      <c r="BK15" s="842"/>
      <c r="BL15" s="842"/>
      <c r="BM15" s="842"/>
      <c r="BN15" s="842"/>
      <c r="BO15" s="842"/>
      <c r="BP15" s="842"/>
      <c r="BQ15" s="842"/>
      <c r="BR15" s="466"/>
      <c r="BS15" s="276"/>
      <c r="BT15" s="276"/>
      <c r="BU15" s="276"/>
    </row>
    <row r="16" spans="1:73" ht="24" customHeight="1">
      <c r="B16" s="806"/>
      <c r="C16" s="807"/>
      <c r="D16" s="807"/>
      <c r="E16" s="807"/>
      <c r="F16" s="807"/>
      <c r="G16" s="807"/>
      <c r="H16" s="808"/>
      <c r="I16" s="655" t="s">
        <v>192</v>
      </c>
      <c r="J16" s="656"/>
      <c r="K16" s="656"/>
      <c r="L16" s="656"/>
      <c r="M16" s="656"/>
      <c r="N16" s="657"/>
      <c r="O16" s="824"/>
      <c r="P16" s="825"/>
      <c r="Q16" s="826"/>
      <c r="R16" s="826"/>
      <c r="S16" s="828">
        <v>5</v>
      </c>
      <c r="T16" s="828"/>
      <c r="U16" s="828"/>
      <c r="V16" s="497"/>
      <c r="W16" s="824"/>
      <c r="X16" s="825"/>
      <c r="Y16" s="826"/>
      <c r="Z16" s="826"/>
      <c r="AA16" s="828">
        <v>1</v>
      </c>
      <c r="AB16" s="828"/>
      <c r="AC16" s="828"/>
      <c r="AD16" s="277"/>
      <c r="AE16" s="824"/>
      <c r="AF16" s="825"/>
      <c r="AG16" s="826"/>
      <c r="AH16" s="826"/>
      <c r="AI16" s="828">
        <v>5</v>
      </c>
      <c r="AJ16" s="828"/>
      <c r="AK16" s="828"/>
      <c r="AL16" s="277"/>
      <c r="AM16" s="824"/>
      <c r="AN16" s="825"/>
      <c r="AO16" s="826"/>
      <c r="AP16" s="826"/>
      <c r="AQ16" s="827"/>
      <c r="AR16" s="827"/>
      <c r="AS16" s="827"/>
      <c r="AT16" s="277"/>
      <c r="AU16" s="824"/>
      <c r="AV16" s="825"/>
      <c r="AW16" s="826"/>
      <c r="AX16" s="826"/>
      <c r="AY16" s="827">
        <v>0</v>
      </c>
      <c r="AZ16" s="827"/>
      <c r="BA16" s="827"/>
      <c r="BB16" s="278"/>
      <c r="BC16" s="844"/>
      <c r="BD16" s="841"/>
      <c r="BE16" s="843"/>
      <c r="BF16" s="843"/>
      <c r="BG16" s="840"/>
      <c r="BH16" s="840"/>
      <c r="BI16" s="840"/>
      <c r="BJ16" s="466"/>
      <c r="BK16" s="842"/>
      <c r="BL16" s="842"/>
      <c r="BM16" s="842"/>
      <c r="BN16" s="842"/>
      <c r="BO16" s="842"/>
      <c r="BP16" s="842"/>
      <c r="BQ16" s="842"/>
      <c r="BR16" s="466"/>
      <c r="BS16" s="276"/>
      <c r="BT16" s="276"/>
      <c r="BU16" s="276"/>
    </row>
    <row r="17" spans="1:73" ht="24" customHeight="1">
      <c r="B17" s="806"/>
      <c r="C17" s="807"/>
      <c r="D17" s="807"/>
      <c r="E17" s="807"/>
      <c r="F17" s="807"/>
      <c r="G17" s="807"/>
      <c r="H17" s="808"/>
      <c r="I17" s="655" t="s">
        <v>193</v>
      </c>
      <c r="J17" s="656"/>
      <c r="K17" s="656"/>
      <c r="L17" s="656"/>
      <c r="M17" s="656"/>
      <c r="N17" s="657"/>
      <c r="O17" s="824"/>
      <c r="P17" s="825"/>
      <c r="Q17" s="826"/>
      <c r="R17" s="826"/>
      <c r="S17" s="828">
        <v>16</v>
      </c>
      <c r="T17" s="828"/>
      <c r="U17" s="828"/>
      <c r="V17" s="497"/>
      <c r="W17" s="824"/>
      <c r="X17" s="825"/>
      <c r="Y17" s="826"/>
      <c r="Z17" s="826"/>
      <c r="AA17" s="828">
        <v>1</v>
      </c>
      <c r="AB17" s="828"/>
      <c r="AC17" s="828"/>
      <c r="AD17" s="277"/>
      <c r="AE17" s="824"/>
      <c r="AF17" s="825"/>
      <c r="AG17" s="826"/>
      <c r="AH17" s="826"/>
      <c r="AI17" s="828">
        <v>15</v>
      </c>
      <c r="AJ17" s="828"/>
      <c r="AK17" s="828"/>
      <c r="AL17" s="277"/>
      <c r="AM17" s="824"/>
      <c r="AN17" s="825"/>
      <c r="AO17" s="826"/>
      <c r="AP17" s="826"/>
      <c r="AQ17" s="827"/>
      <c r="AR17" s="827"/>
      <c r="AS17" s="827"/>
      <c r="AT17" s="277"/>
      <c r="AU17" s="824"/>
      <c r="AV17" s="825"/>
      <c r="AW17" s="845"/>
      <c r="AX17" s="845"/>
      <c r="AY17" s="828">
        <v>10</v>
      </c>
      <c r="AZ17" s="828"/>
      <c r="BA17" s="828"/>
      <c r="BB17" s="278"/>
      <c r="BC17" s="844"/>
      <c r="BD17" s="841"/>
      <c r="BE17" s="843"/>
      <c r="BF17" s="843"/>
      <c r="BG17" s="840"/>
      <c r="BH17" s="840"/>
      <c r="BI17" s="840"/>
      <c r="BJ17" s="466"/>
      <c r="BK17" s="842"/>
      <c r="BL17" s="842"/>
      <c r="BM17" s="842"/>
      <c r="BN17" s="842"/>
      <c r="BO17" s="842"/>
      <c r="BP17" s="842"/>
      <c r="BQ17" s="842"/>
      <c r="BR17" s="466"/>
      <c r="BS17" s="276"/>
      <c r="BT17" s="276"/>
      <c r="BU17" s="276"/>
    </row>
    <row r="18" spans="1:73" ht="24" customHeight="1">
      <c r="B18" s="806"/>
      <c r="C18" s="807"/>
      <c r="D18" s="807"/>
      <c r="E18" s="807"/>
      <c r="F18" s="807"/>
      <c r="G18" s="807"/>
      <c r="H18" s="808"/>
      <c r="I18" s="655" t="s">
        <v>194</v>
      </c>
      <c r="J18" s="656"/>
      <c r="K18" s="656"/>
      <c r="L18" s="656"/>
      <c r="M18" s="656"/>
      <c r="N18" s="657"/>
      <c r="O18" s="824"/>
      <c r="P18" s="825"/>
      <c r="Q18" s="826"/>
      <c r="R18" s="826"/>
      <c r="S18" s="828">
        <v>16</v>
      </c>
      <c r="T18" s="828"/>
      <c r="U18" s="828"/>
      <c r="V18" s="497"/>
      <c r="W18" s="824"/>
      <c r="X18" s="825"/>
      <c r="Y18" s="826"/>
      <c r="Z18" s="826"/>
      <c r="AA18" s="828">
        <v>1</v>
      </c>
      <c r="AB18" s="828"/>
      <c r="AC18" s="828"/>
      <c r="AD18" s="277"/>
      <c r="AE18" s="824">
        <v>1</v>
      </c>
      <c r="AF18" s="825"/>
      <c r="AG18" s="845"/>
      <c r="AH18" s="845"/>
      <c r="AI18" s="828">
        <v>54</v>
      </c>
      <c r="AJ18" s="828"/>
      <c r="AK18" s="828"/>
      <c r="AL18" s="277"/>
      <c r="AM18" s="824">
        <v>26</v>
      </c>
      <c r="AN18" s="825"/>
      <c r="AO18" s="845">
        <v>17</v>
      </c>
      <c r="AP18" s="845"/>
      <c r="AQ18" s="828">
        <v>578</v>
      </c>
      <c r="AR18" s="828"/>
      <c r="AS18" s="828"/>
      <c r="AT18" s="277"/>
      <c r="AU18" s="824">
        <v>3</v>
      </c>
      <c r="AV18" s="825"/>
      <c r="AW18" s="845">
        <v>6</v>
      </c>
      <c r="AX18" s="845"/>
      <c r="AY18" s="828">
        <v>61</v>
      </c>
      <c r="AZ18" s="828"/>
      <c r="BA18" s="828"/>
      <c r="BB18" s="278"/>
      <c r="BC18" s="844"/>
      <c r="BD18" s="841"/>
      <c r="BE18" s="843"/>
      <c r="BF18" s="843"/>
      <c r="BG18" s="840"/>
      <c r="BH18" s="840"/>
      <c r="BI18" s="840"/>
      <c r="BJ18" s="466"/>
      <c r="BK18" s="842"/>
      <c r="BL18" s="842"/>
      <c r="BM18" s="842"/>
      <c r="BN18" s="842"/>
      <c r="BO18" s="842"/>
      <c r="BP18" s="842"/>
      <c r="BQ18" s="842"/>
      <c r="BR18" s="466"/>
      <c r="BS18" s="276"/>
      <c r="BT18" s="276"/>
      <c r="BU18" s="276"/>
    </row>
    <row r="19" spans="1:73" ht="24" customHeight="1">
      <c r="B19" s="806"/>
      <c r="C19" s="807"/>
      <c r="D19" s="807"/>
      <c r="E19" s="807"/>
      <c r="F19" s="807"/>
      <c r="G19" s="807"/>
      <c r="H19" s="808"/>
      <c r="I19" s="655" t="s">
        <v>195</v>
      </c>
      <c r="J19" s="656"/>
      <c r="K19" s="656"/>
      <c r="L19" s="656"/>
      <c r="M19" s="656"/>
      <c r="N19" s="657"/>
      <c r="O19" s="824"/>
      <c r="P19" s="825"/>
      <c r="Q19" s="826"/>
      <c r="R19" s="826"/>
      <c r="S19" s="828">
        <v>26</v>
      </c>
      <c r="T19" s="828"/>
      <c r="U19" s="828"/>
      <c r="V19" s="497"/>
      <c r="W19" s="824"/>
      <c r="X19" s="825"/>
      <c r="Y19" s="826"/>
      <c r="Z19" s="826"/>
      <c r="AA19" s="828">
        <v>1</v>
      </c>
      <c r="AB19" s="828"/>
      <c r="AC19" s="828"/>
      <c r="AD19" s="277"/>
      <c r="AE19" s="824"/>
      <c r="AF19" s="825"/>
      <c r="AG19" s="826"/>
      <c r="AH19" s="826"/>
      <c r="AI19" s="828">
        <v>13</v>
      </c>
      <c r="AJ19" s="828"/>
      <c r="AK19" s="828"/>
      <c r="AL19" s="277"/>
      <c r="AM19" s="824"/>
      <c r="AN19" s="825"/>
      <c r="AO19" s="826"/>
      <c r="AP19" s="826"/>
      <c r="AQ19" s="828">
        <v>167</v>
      </c>
      <c r="AR19" s="828"/>
      <c r="AS19" s="828"/>
      <c r="AT19" s="277"/>
      <c r="AU19" s="824"/>
      <c r="AV19" s="825"/>
      <c r="AW19" s="826"/>
      <c r="AX19" s="826"/>
      <c r="AY19" s="828">
        <v>3</v>
      </c>
      <c r="AZ19" s="828"/>
      <c r="BA19" s="828"/>
      <c r="BB19" s="278"/>
      <c r="BC19" s="844"/>
      <c r="BD19" s="841"/>
      <c r="BE19" s="843"/>
      <c r="BF19" s="843"/>
      <c r="BG19" s="840"/>
      <c r="BH19" s="840"/>
      <c r="BI19" s="840"/>
      <c r="BJ19" s="466"/>
      <c r="BK19" s="842"/>
      <c r="BL19" s="842"/>
      <c r="BM19" s="842"/>
      <c r="BN19" s="842"/>
      <c r="BO19" s="842"/>
      <c r="BP19" s="842"/>
      <c r="BQ19" s="842"/>
      <c r="BR19" s="466"/>
      <c r="BS19" s="276"/>
      <c r="BT19" s="276"/>
      <c r="BU19" s="276"/>
    </row>
    <row r="20" spans="1:73" ht="24" customHeight="1">
      <c r="B20" s="806"/>
      <c r="C20" s="807"/>
      <c r="D20" s="807"/>
      <c r="E20" s="807"/>
      <c r="F20" s="807"/>
      <c r="G20" s="807"/>
      <c r="H20" s="808"/>
      <c r="I20" s="655" t="s">
        <v>196</v>
      </c>
      <c r="J20" s="656"/>
      <c r="K20" s="656"/>
      <c r="L20" s="656"/>
      <c r="M20" s="656"/>
      <c r="N20" s="657"/>
      <c r="O20" s="824"/>
      <c r="P20" s="825"/>
      <c r="Q20" s="826"/>
      <c r="R20" s="826"/>
      <c r="S20" s="828">
        <v>9</v>
      </c>
      <c r="T20" s="828"/>
      <c r="U20" s="828"/>
      <c r="V20" s="497"/>
      <c r="W20" s="824"/>
      <c r="X20" s="825"/>
      <c r="Y20" s="826"/>
      <c r="Z20" s="826"/>
      <c r="AA20" s="827">
        <v>0</v>
      </c>
      <c r="AB20" s="827"/>
      <c r="AC20" s="827"/>
      <c r="AD20" s="277"/>
      <c r="AE20" s="824"/>
      <c r="AF20" s="825"/>
      <c r="AG20" s="826"/>
      <c r="AH20" s="826"/>
      <c r="AI20" s="828">
        <v>3</v>
      </c>
      <c r="AJ20" s="828"/>
      <c r="AK20" s="828"/>
      <c r="AL20" s="277"/>
      <c r="AM20" s="824"/>
      <c r="AN20" s="825"/>
      <c r="AO20" s="826"/>
      <c r="AP20" s="826"/>
      <c r="AQ20" s="828">
        <v>394</v>
      </c>
      <c r="AR20" s="828"/>
      <c r="AS20" s="828"/>
      <c r="AT20" s="277"/>
      <c r="AU20" s="824"/>
      <c r="AV20" s="825"/>
      <c r="AW20" s="826"/>
      <c r="AX20" s="826"/>
      <c r="AY20" s="828">
        <v>67</v>
      </c>
      <c r="AZ20" s="828"/>
      <c r="BA20" s="828"/>
      <c r="BB20" s="278"/>
      <c r="BC20" s="844"/>
      <c r="BD20" s="841"/>
      <c r="BE20" s="843"/>
      <c r="BF20" s="843"/>
      <c r="BG20" s="840"/>
      <c r="BH20" s="840"/>
      <c r="BI20" s="840"/>
      <c r="BJ20" s="466"/>
      <c r="BK20" s="842"/>
      <c r="BL20" s="842"/>
      <c r="BM20" s="842"/>
      <c r="BN20" s="842"/>
      <c r="BO20" s="842"/>
      <c r="BP20" s="842"/>
      <c r="BQ20" s="842"/>
      <c r="BR20" s="466"/>
      <c r="BS20" s="276"/>
      <c r="BT20" s="276"/>
      <c r="BU20" s="276"/>
    </row>
    <row r="21" spans="1:73" ht="24" customHeight="1" thickBot="1">
      <c r="B21" s="870"/>
      <c r="C21" s="871"/>
      <c r="D21" s="871"/>
      <c r="E21" s="871"/>
      <c r="F21" s="871"/>
      <c r="G21" s="871"/>
      <c r="H21" s="872"/>
      <c r="I21" s="858" t="s">
        <v>165</v>
      </c>
      <c r="J21" s="859"/>
      <c r="K21" s="859"/>
      <c r="L21" s="859"/>
      <c r="M21" s="859"/>
      <c r="N21" s="860"/>
      <c r="O21" s="861"/>
      <c r="P21" s="862"/>
      <c r="Q21" s="863"/>
      <c r="R21" s="863"/>
      <c r="S21" s="864">
        <f>SUM(S13:U20)</f>
        <v>79</v>
      </c>
      <c r="T21" s="864"/>
      <c r="U21" s="864"/>
      <c r="V21" s="496"/>
      <c r="W21" s="861"/>
      <c r="X21" s="862"/>
      <c r="Y21" s="863"/>
      <c r="Z21" s="863"/>
      <c r="AA21" s="864">
        <f>SUM(AA13:AC20)</f>
        <v>4</v>
      </c>
      <c r="AB21" s="864"/>
      <c r="AC21" s="864"/>
      <c r="AD21" s="282"/>
      <c r="AE21" s="861">
        <f>SUM(AE13:AF20)</f>
        <v>1</v>
      </c>
      <c r="AF21" s="862"/>
      <c r="AG21" s="865"/>
      <c r="AH21" s="865"/>
      <c r="AI21" s="864">
        <f>SUM(AI13:AK20)</f>
        <v>95</v>
      </c>
      <c r="AJ21" s="864"/>
      <c r="AK21" s="864"/>
      <c r="AL21" s="282"/>
      <c r="AM21" s="861">
        <f>SUM(AM13:AN20)</f>
        <v>26</v>
      </c>
      <c r="AN21" s="862"/>
      <c r="AO21" s="865">
        <f>SUM(AO13:AP20)</f>
        <v>17</v>
      </c>
      <c r="AP21" s="865"/>
      <c r="AQ21" s="864">
        <f>SUM(AQ13:AS20)</f>
        <v>1139</v>
      </c>
      <c r="AR21" s="864"/>
      <c r="AS21" s="864"/>
      <c r="AT21" s="282"/>
      <c r="AU21" s="861">
        <f>SUM(AU13:AV20)</f>
        <v>3</v>
      </c>
      <c r="AV21" s="862"/>
      <c r="AW21" s="865">
        <f>SUM(AW13:AX20)</f>
        <v>6</v>
      </c>
      <c r="AX21" s="865"/>
      <c r="AY21" s="864">
        <f>SUM(AY13:BA20)</f>
        <v>141</v>
      </c>
      <c r="AZ21" s="864"/>
      <c r="BA21" s="864"/>
      <c r="BB21" s="283"/>
      <c r="BC21" s="844"/>
      <c r="BD21" s="841"/>
      <c r="BE21" s="843"/>
      <c r="BF21" s="843"/>
      <c r="BG21" s="840"/>
      <c r="BH21" s="840"/>
      <c r="BI21" s="840"/>
      <c r="BJ21" s="466"/>
      <c r="BK21" s="842"/>
      <c r="BL21" s="842"/>
      <c r="BM21" s="842"/>
      <c r="BN21" s="842"/>
      <c r="BO21" s="842"/>
      <c r="BP21" s="842"/>
      <c r="BQ21" s="842"/>
      <c r="BR21" s="466"/>
      <c r="BS21" s="276"/>
      <c r="BT21" s="276"/>
      <c r="BU21" s="276"/>
    </row>
    <row r="22" spans="1:73" s="239" customFormat="1" ht="4.5" customHeight="1">
      <c r="A22" s="461"/>
      <c r="B22" s="461"/>
      <c r="C22" s="461"/>
      <c r="D22" s="461"/>
      <c r="E22" s="461"/>
      <c r="F22" s="461"/>
      <c r="G22" s="236"/>
      <c r="H22" s="236"/>
      <c r="I22" s="236"/>
      <c r="J22" s="236"/>
      <c r="K22" s="237"/>
      <c r="L22" s="237"/>
      <c r="M22" s="237"/>
      <c r="N22" s="237"/>
      <c r="O22" s="237"/>
      <c r="P22" s="237"/>
      <c r="Q22" s="237"/>
      <c r="R22" s="237"/>
      <c r="S22" s="237"/>
      <c r="T22" s="237"/>
      <c r="U22" s="237"/>
      <c r="V22" s="237"/>
      <c r="W22" s="237"/>
      <c r="X22" s="237"/>
      <c r="Y22" s="237"/>
      <c r="Z22" s="237"/>
      <c r="AA22" s="237"/>
      <c r="AB22" s="237"/>
      <c r="AC22" s="237"/>
      <c r="AD22" s="237"/>
      <c r="AE22" s="237"/>
      <c r="AF22" s="237"/>
      <c r="AG22" s="237"/>
      <c r="AH22" s="237"/>
      <c r="AI22" s="237"/>
      <c r="AJ22" s="237"/>
      <c r="AK22" s="237"/>
      <c r="AL22" s="237"/>
      <c r="AM22" s="237"/>
      <c r="AN22" s="237"/>
      <c r="AO22" s="237"/>
      <c r="AP22" s="237"/>
      <c r="AQ22" s="237"/>
      <c r="AR22" s="237"/>
      <c r="AS22" s="237"/>
      <c r="AT22" s="237"/>
      <c r="AU22" s="237"/>
      <c r="AV22" s="237"/>
      <c r="AW22" s="237"/>
      <c r="AX22" s="238"/>
      <c r="AY22" s="238"/>
      <c r="AZ22" s="238"/>
      <c r="BA22" s="238"/>
      <c r="BB22" s="237"/>
    </row>
    <row r="23" spans="1:73" s="201" customFormat="1" ht="33" customHeight="1">
      <c r="A23" s="866" t="s">
        <v>235</v>
      </c>
      <c r="B23" s="866"/>
      <c r="C23" s="866"/>
      <c r="D23" s="866"/>
      <c r="E23" s="866"/>
      <c r="F23" s="866"/>
      <c r="G23" s="866"/>
      <c r="H23" s="866"/>
      <c r="I23" s="866"/>
      <c r="J23" s="866"/>
      <c r="K23" s="866"/>
      <c r="L23" s="866"/>
      <c r="M23" s="866"/>
      <c r="N23" s="866"/>
      <c r="O23" s="866"/>
      <c r="P23" s="866"/>
      <c r="Q23" s="866"/>
      <c r="R23" s="866"/>
      <c r="S23" s="866"/>
      <c r="T23" s="866"/>
      <c r="U23" s="866"/>
      <c r="V23" s="866"/>
      <c r="W23" s="866"/>
      <c r="X23" s="866"/>
      <c r="Y23" s="866"/>
      <c r="Z23" s="866"/>
      <c r="AA23" s="866"/>
      <c r="AB23" s="866"/>
      <c r="AC23" s="866"/>
      <c r="AD23" s="866"/>
      <c r="AE23" s="866"/>
      <c r="AF23" s="866"/>
      <c r="AG23" s="866"/>
      <c r="AH23" s="866"/>
      <c r="AI23" s="866"/>
      <c r="AJ23" s="866"/>
      <c r="AK23" s="866"/>
      <c r="AL23" s="866"/>
      <c r="AM23" s="866"/>
      <c r="AN23" s="866"/>
      <c r="AO23" s="866"/>
      <c r="AP23" s="866"/>
      <c r="AQ23" s="866"/>
      <c r="AR23" s="866"/>
      <c r="AS23" s="866"/>
      <c r="AT23" s="866"/>
      <c r="AU23" s="866"/>
      <c r="AV23" s="866"/>
      <c r="AW23" s="866"/>
      <c r="AX23" s="866"/>
      <c r="AY23" s="866"/>
      <c r="AZ23" s="866"/>
      <c r="BA23" s="866"/>
      <c r="BB23" s="866"/>
    </row>
  </sheetData>
  <mergeCells count="408">
    <mergeCell ref="A23:BB23"/>
    <mergeCell ref="AQ21:AS21"/>
    <mergeCell ref="AU21:AV21"/>
    <mergeCell ref="AW21:AX21"/>
    <mergeCell ref="AY21:BA21"/>
    <mergeCell ref="BC21:BD21"/>
    <mergeCell ref="BE21:BF21"/>
    <mergeCell ref="AA21:AC21"/>
    <mergeCell ref="BM20:BN20"/>
    <mergeCell ref="B13:H21"/>
    <mergeCell ref="I13:N13"/>
    <mergeCell ref="O13:P13"/>
    <mergeCell ref="Q13:R13"/>
    <mergeCell ref="S13:U13"/>
    <mergeCell ref="W13:X13"/>
    <mergeCell ref="Y13:Z13"/>
    <mergeCell ref="I14:N14"/>
    <mergeCell ref="O14:P14"/>
    <mergeCell ref="Q14:R14"/>
    <mergeCell ref="S14:U14"/>
    <mergeCell ref="W14:X14"/>
    <mergeCell ref="Y14:Z14"/>
    <mergeCell ref="I17:N17"/>
    <mergeCell ref="O17:P17"/>
    <mergeCell ref="BO20:BQ20"/>
    <mergeCell ref="I21:N21"/>
    <mergeCell ref="O21:P21"/>
    <mergeCell ref="Q21:R21"/>
    <mergeCell ref="S21:U21"/>
    <mergeCell ref="W21:X21"/>
    <mergeCell ref="Y21:Z21"/>
    <mergeCell ref="AQ20:AS20"/>
    <mergeCell ref="AE21:AF21"/>
    <mergeCell ref="AG21:AH21"/>
    <mergeCell ref="AI21:AK21"/>
    <mergeCell ref="AM21:AN21"/>
    <mergeCell ref="AO21:AP21"/>
    <mergeCell ref="BG20:BI20"/>
    <mergeCell ref="AU20:AV20"/>
    <mergeCell ref="AW20:AX20"/>
    <mergeCell ref="AY20:BA20"/>
    <mergeCell ref="BC20:BD20"/>
    <mergeCell ref="BM21:BN21"/>
    <mergeCell ref="BO21:BQ21"/>
    <mergeCell ref="Y20:Z20"/>
    <mergeCell ref="BG21:BI21"/>
    <mergeCell ref="BK21:BL21"/>
    <mergeCell ref="BK20:BL20"/>
    <mergeCell ref="AE19:AF19"/>
    <mergeCell ref="AG19:AH19"/>
    <mergeCell ref="AI19:AK19"/>
    <mergeCell ref="AM19:AN19"/>
    <mergeCell ref="BE20:BF20"/>
    <mergeCell ref="AA20:AC20"/>
    <mergeCell ref="AE20:AF20"/>
    <mergeCell ref="AG20:AH20"/>
    <mergeCell ref="AI20:AK20"/>
    <mergeCell ref="AM20:AN20"/>
    <mergeCell ref="AO20:AP20"/>
    <mergeCell ref="AQ19:AS19"/>
    <mergeCell ref="AU19:AV19"/>
    <mergeCell ref="AW19:AX19"/>
    <mergeCell ref="AO19:AP19"/>
    <mergeCell ref="BG19:BI19"/>
    <mergeCell ref="BK19:BL19"/>
    <mergeCell ref="BM19:BN19"/>
    <mergeCell ref="BO19:BQ19"/>
    <mergeCell ref="I18:N18"/>
    <mergeCell ref="O18:P18"/>
    <mergeCell ref="Q18:R18"/>
    <mergeCell ref="S18:U18"/>
    <mergeCell ref="W18:X18"/>
    <mergeCell ref="Y18:Z18"/>
    <mergeCell ref="AA18:AC18"/>
    <mergeCell ref="AE18:AF18"/>
    <mergeCell ref="AG18:AH18"/>
    <mergeCell ref="AI18:AK18"/>
    <mergeCell ref="AM18:AN18"/>
    <mergeCell ref="AO18:AP18"/>
    <mergeCell ref="Y19:Z19"/>
    <mergeCell ref="AQ18:AS18"/>
    <mergeCell ref="AU18:AV18"/>
    <mergeCell ref="AW18:AX18"/>
    <mergeCell ref="AY19:BA19"/>
    <mergeCell ref="BC19:BD19"/>
    <mergeCell ref="BE19:BF19"/>
    <mergeCell ref="AA19:AC19"/>
    <mergeCell ref="BG17:BI17"/>
    <mergeCell ref="BK17:BL17"/>
    <mergeCell ref="BM17:BN17"/>
    <mergeCell ref="BO17:BQ17"/>
    <mergeCell ref="BG18:BI18"/>
    <mergeCell ref="BK18:BL18"/>
    <mergeCell ref="AY17:BA17"/>
    <mergeCell ref="BC17:BD17"/>
    <mergeCell ref="BE17:BF17"/>
    <mergeCell ref="BM18:BN18"/>
    <mergeCell ref="BO18:BQ18"/>
    <mergeCell ref="AY18:BA18"/>
    <mergeCell ref="BC18:BD18"/>
    <mergeCell ref="BE18:BF18"/>
    <mergeCell ref="AA17:AC17"/>
    <mergeCell ref="AE17:AF17"/>
    <mergeCell ref="AG17:AH17"/>
    <mergeCell ref="AI17:AK17"/>
    <mergeCell ref="AM17:AN17"/>
    <mergeCell ref="AO17:AP17"/>
    <mergeCell ref="AQ17:AS17"/>
    <mergeCell ref="AU17:AV17"/>
    <mergeCell ref="AW17:AX17"/>
    <mergeCell ref="AU16:AV16"/>
    <mergeCell ref="AW16:AX16"/>
    <mergeCell ref="BM15:BN15"/>
    <mergeCell ref="BO15:BQ15"/>
    <mergeCell ref="I16:N16"/>
    <mergeCell ref="O16:P16"/>
    <mergeCell ref="Q16:R16"/>
    <mergeCell ref="S16:U16"/>
    <mergeCell ref="W16:X16"/>
    <mergeCell ref="Y16:Z16"/>
    <mergeCell ref="AY16:BA16"/>
    <mergeCell ref="BC16:BD16"/>
    <mergeCell ref="BE16:BF16"/>
    <mergeCell ref="AA16:AC16"/>
    <mergeCell ref="AE16:AF16"/>
    <mergeCell ref="AG16:AH16"/>
    <mergeCell ref="AI16:AK16"/>
    <mergeCell ref="AM16:AN16"/>
    <mergeCell ref="AO16:AP16"/>
    <mergeCell ref="AQ16:AS16"/>
    <mergeCell ref="BG16:BI16"/>
    <mergeCell ref="BK16:BL16"/>
    <mergeCell ref="BM16:BN16"/>
    <mergeCell ref="BO16:BQ16"/>
    <mergeCell ref="BG14:BI14"/>
    <mergeCell ref="BK14:BL14"/>
    <mergeCell ref="BM14:BN14"/>
    <mergeCell ref="BO14:BQ14"/>
    <mergeCell ref="BG15:BI15"/>
    <mergeCell ref="BK15:BL15"/>
    <mergeCell ref="AY14:BA14"/>
    <mergeCell ref="BC14:BD14"/>
    <mergeCell ref="BE14:BF14"/>
    <mergeCell ref="I15:N15"/>
    <mergeCell ref="O15:P15"/>
    <mergeCell ref="Q15:R15"/>
    <mergeCell ref="S15:U15"/>
    <mergeCell ref="W15:X15"/>
    <mergeCell ref="Y15:Z15"/>
    <mergeCell ref="AA15:AC15"/>
    <mergeCell ref="AE15:AF15"/>
    <mergeCell ref="AG15:AH15"/>
    <mergeCell ref="AI15:AK15"/>
    <mergeCell ref="AM15:AN15"/>
    <mergeCell ref="AO15:AP15"/>
    <mergeCell ref="AQ15:AS15"/>
    <mergeCell ref="AU15:AV15"/>
    <mergeCell ref="AW15:AX15"/>
    <mergeCell ref="AY15:BA15"/>
    <mergeCell ref="BC15:BD15"/>
    <mergeCell ref="BE15:BF15"/>
    <mergeCell ref="AA14:AC14"/>
    <mergeCell ref="AE14:AF14"/>
    <mergeCell ref="AG14:AH14"/>
    <mergeCell ref="AI14:AK14"/>
    <mergeCell ref="AM14:AN14"/>
    <mergeCell ref="AO14:AP14"/>
    <mergeCell ref="AQ14:AS14"/>
    <mergeCell ref="AU14:AV14"/>
    <mergeCell ref="AW14:AX14"/>
    <mergeCell ref="Q17:R17"/>
    <mergeCell ref="S17:U17"/>
    <mergeCell ref="W17:X17"/>
    <mergeCell ref="Y17:Z17"/>
    <mergeCell ref="I20:N20"/>
    <mergeCell ref="O20:P20"/>
    <mergeCell ref="Q20:R20"/>
    <mergeCell ref="S20:U20"/>
    <mergeCell ref="W20:X20"/>
    <mergeCell ref="I19:N19"/>
    <mergeCell ref="O19:P19"/>
    <mergeCell ref="Q19:R19"/>
    <mergeCell ref="S19:U19"/>
    <mergeCell ref="W19:X19"/>
    <mergeCell ref="BO13:BQ13"/>
    <mergeCell ref="BK11:BL11"/>
    <mergeCell ref="BM11:BN11"/>
    <mergeCell ref="BO11:BQ11"/>
    <mergeCell ref="BG11:BI11"/>
    <mergeCell ref="AE12:AF12"/>
    <mergeCell ref="AG12:AH12"/>
    <mergeCell ref="AI12:AK12"/>
    <mergeCell ref="AM12:AN12"/>
    <mergeCell ref="AO12:AP12"/>
    <mergeCell ref="AQ12:AS12"/>
    <mergeCell ref="AU12:AV12"/>
    <mergeCell ref="AW12:AX12"/>
    <mergeCell ref="AY12:BA12"/>
    <mergeCell ref="BC12:BD12"/>
    <mergeCell ref="BE12:BF12"/>
    <mergeCell ref="BG12:BI12"/>
    <mergeCell ref="AU13:AV13"/>
    <mergeCell ref="AW13:AX13"/>
    <mergeCell ref="BO12:BQ12"/>
    <mergeCell ref="AY13:BA13"/>
    <mergeCell ref="BC13:BD13"/>
    <mergeCell ref="BE13:BF13"/>
    <mergeCell ref="AE13:AF13"/>
    <mergeCell ref="I12:N12"/>
    <mergeCell ref="O12:P12"/>
    <mergeCell ref="Q12:R12"/>
    <mergeCell ref="S12:U12"/>
    <mergeCell ref="W12:X12"/>
    <mergeCell ref="Y12:Z12"/>
    <mergeCell ref="BG13:BI13"/>
    <mergeCell ref="BK13:BL13"/>
    <mergeCell ref="BM13:BN13"/>
    <mergeCell ref="AA13:AC13"/>
    <mergeCell ref="AG13:AH13"/>
    <mergeCell ref="AI13:AK13"/>
    <mergeCell ref="AM13:AN13"/>
    <mergeCell ref="AO13:AP13"/>
    <mergeCell ref="AQ13:AS13"/>
    <mergeCell ref="BK12:BL12"/>
    <mergeCell ref="BM12:BN12"/>
    <mergeCell ref="AA12:AC12"/>
    <mergeCell ref="BM10:BN10"/>
    <mergeCell ref="AU10:AV10"/>
    <mergeCell ref="AW10:AX10"/>
    <mergeCell ref="AU11:AV11"/>
    <mergeCell ref="AW11:AX11"/>
    <mergeCell ref="AY11:BA11"/>
    <mergeCell ref="BC11:BD11"/>
    <mergeCell ref="BE11:BF11"/>
    <mergeCell ref="AE11:AF11"/>
    <mergeCell ref="AG11:AH11"/>
    <mergeCell ref="AI11:AK11"/>
    <mergeCell ref="AM11:AN11"/>
    <mergeCell ref="BO9:BQ9"/>
    <mergeCell ref="AM8:AN8"/>
    <mergeCell ref="I11:N11"/>
    <mergeCell ref="O11:P11"/>
    <mergeCell ref="Q11:R11"/>
    <mergeCell ref="S11:U11"/>
    <mergeCell ref="W11:X11"/>
    <mergeCell ref="Y11:Z11"/>
    <mergeCell ref="AE10:AF10"/>
    <mergeCell ref="AG10:AH10"/>
    <mergeCell ref="AI10:AK10"/>
    <mergeCell ref="AA11:AC11"/>
    <mergeCell ref="AM10:AN10"/>
    <mergeCell ref="AO10:AP10"/>
    <mergeCell ref="AQ10:AS10"/>
    <mergeCell ref="AO11:AP11"/>
    <mergeCell ref="AQ11:AS11"/>
    <mergeCell ref="BO10:BQ10"/>
    <mergeCell ref="AY10:BA10"/>
    <mergeCell ref="AA10:AC10"/>
    <mergeCell ref="BC10:BD10"/>
    <mergeCell ref="BE10:BF10"/>
    <mergeCell ref="BG10:BI10"/>
    <mergeCell ref="BK10:BL10"/>
    <mergeCell ref="BK9:BL9"/>
    <mergeCell ref="BM9:BN9"/>
    <mergeCell ref="BO8:BQ8"/>
    <mergeCell ref="I9:N9"/>
    <mergeCell ref="O9:P9"/>
    <mergeCell ref="Q9:R9"/>
    <mergeCell ref="S9:U9"/>
    <mergeCell ref="W9:X9"/>
    <mergeCell ref="BG9:BI9"/>
    <mergeCell ref="AE9:AF9"/>
    <mergeCell ref="AG9:AH9"/>
    <mergeCell ref="AI9:AK9"/>
    <mergeCell ref="AM9:AN9"/>
    <mergeCell ref="AO9:AP9"/>
    <mergeCell ref="AQ9:AS9"/>
    <mergeCell ref="AU9:AV9"/>
    <mergeCell ref="AW9:AX9"/>
    <mergeCell ref="AY9:BA9"/>
    <mergeCell ref="BC9:BD9"/>
    <mergeCell ref="BE9:BF9"/>
    <mergeCell ref="I8:N8"/>
    <mergeCell ref="O8:P8"/>
    <mergeCell ref="Q8:R8"/>
    <mergeCell ref="S8:U8"/>
    <mergeCell ref="BO6:BQ6"/>
    <mergeCell ref="AG7:AH7"/>
    <mergeCell ref="AI7:AK7"/>
    <mergeCell ref="BE8:BF8"/>
    <mergeCell ref="BG8:BI8"/>
    <mergeCell ref="AE8:AF8"/>
    <mergeCell ref="BM7:BN7"/>
    <mergeCell ref="BO7:BQ7"/>
    <mergeCell ref="AO8:AP8"/>
    <mergeCell ref="AQ8:AS8"/>
    <mergeCell ref="AU8:AV8"/>
    <mergeCell ref="AW8:AX8"/>
    <mergeCell ref="AY8:BA8"/>
    <mergeCell ref="BC8:BD8"/>
    <mergeCell ref="BK8:BL8"/>
    <mergeCell ref="BM8:BN8"/>
    <mergeCell ref="BC7:BD7"/>
    <mergeCell ref="BE7:BF7"/>
    <mergeCell ref="BG7:BI7"/>
    <mergeCell ref="BK7:BL7"/>
    <mergeCell ref="BM6:BN6"/>
    <mergeCell ref="AY7:BA7"/>
    <mergeCell ref="AU7:AV7"/>
    <mergeCell ref="AW7:AX7"/>
    <mergeCell ref="AW6:AX6"/>
    <mergeCell ref="AY6:BA6"/>
    <mergeCell ref="W6:X6"/>
    <mergeCell ref="Y6:Z6"/>
    <mergeCell ref="Y9:Z9"/>
    <mergeCell ref="AA9:AC9"/>
    <mergeCell ref="AE7:AF7"/>
    <mergeCell ref="AM7:AN7"/>
    <mergeCell ref="AO7:AP7"/>
    <mergeCell ref="I7:N7"/>
    <mergeCell ref="O7:P7"/>
    <mergeCell ref="Q7:R7"/>
    <mergeCell ref="S7:U7"/>
    <mergeCell ref="W7:X7"/>
    <mergeCell ref="Y7:Z7"/>
    <mergeCell ref="AA7:AC7"/>
    <mergeCell ref="AQ7:AS7"/>
    <mergeCell ref="AE6:AF6"/>
    <mergeCell ref="AG6:AH6"/>
    <mergeCell ref="AI6:AK6"/>
    <mergeCell ref="AM6:AN6"/>
    <mergeCell ref="AO6:AP6"/>
    <mergeCell ref="AQ6:AS6"/>
    <mergeCell ref="BE6:BF6"/>
    <mergeCell ref="BG6:BI6"/>
    <mergeCell ref="BM4:BN4"/>
    <mergeCell ref="BC4:BD4"/>
    <mergeCell ref="BE4:BF4"/>
    <mergeCell ref="BG4:BI4"/>
    <mergeCell ref="W5:X5"/>
    <mergeCell ref="Y5:Z5"/>
    <mergeCell ref="AA5:AC5"/>
    <mergeCell ref="AA6:AC6"/>
    <mergeCell ref="AU5:AV5"/>
    <mergeCell ref="AW5:AX5"/>
    <mergeCell ref="AY5:BA5"/>
    <mergeCell ref="BC5:BD5"/>
    <mergeCell ref="BE5:BF5"/>
    <mergeCell ref="AE5:AF5"/>
    <mergeCell ref="AG5:AH5"/>
    <mergeCell ref="AI5:AK5"/>
    <mergeCell ref="AM5:AN5"/>
    <mergeCell ref="AO5:AP5"/>
    <mergeCell ref="AQ5:AS5"/>
    <mergeCell ref="BK6:BL6"/>
    <mergeCell ref="BC6:BD6"/>
    <mergeCell ref="AU6:AV6"/>
    <mergeCell ref="BO4:BQ4"/>
    <mergeCell ref="I5:N5"/>
    <mergeCell ref="O5:P5"/>
    <mergeCell ref="Q5:R5"/>
    <mergeCell ref="S5:U5"/>
    <mergeCell ref="AM4:AN4"/>
    <mergeCell ref="AE4:AF4"/>
    <mergeCell ref="AG4:AH4"/>
    <mergeCell ref="AO4:AP4"/>
    <mergeCell ref="AQ4:AS4"/>
    <mergeCell ref="AU4:AV4"/>
    <mergeCell ref="AW4:AX4"/>
    <mergeCell ref="AY4:BA4"/>
    <mergeCell ref="BK4:BL4"/>
    <mergeCell ref="BO5:BQ5"/>
    <mergeCell ref="BM5:BN5"/>
    <mergeCell ref="BK5:BL5"/>
    <mergeCell ref="BG5:BI5"/>
    <mergeCell ref="B2:N3"/>
    <mergeCell ref="O2:U3"/>
    <mergeCell ref="W2:AC3"/>
    <mergeCell ref="AE2:BB2"/>
    <mergeCell ref="AE3:AK3"/>
    <mergeCell ref="AM3:AS3"/>
    <mergeCell ref="AU3:BA3"/>
    <mergeCell ref="BC3:BI3"/>
    <mergeCell ref="BK3:BQ3"/>
    <mergeCell ref="B4:H12"/>
    <mergeCell ref="I4:N4"/>
    <mergeCell ref="O4:P4"/>
    <mergeCell ref="Q4:R4"/>
    <mergeCell ref="S4:U4"/>
    <mergeCell ref="W4:X4"/>
    <mergeCell ref="Y4:Z4"/>
    <mergeCell ref="AA4:AC4"/>
    <mergeCell ref="AI4:AK4"/>
    <mergeCell ref="I6:N6"/>
    <mergeCell ref="O6:P6"/>
    <mergeCell ref="Q6:R6"/>
    <mergeCell ref="S6:U6"/>
    <mergeCell ref="W8:X8"/>
    <mergeCell ref="Y8:Z8"/>
    <mergeCell ref="AA8:AC8"/>
    <mergeCell ref="AG8:AH8"/>
    <mergeCell ref="AI8:AK8"/>
    <mergeCell ref="I10:N10"/>
    <mergeCell ref="O10:P10"/>
    <mergeCell ref="Q10:R10"/>
    <mergeCell ref="S10:U10"/>
    <mergeCell ref="W10:X10"/>
    <mergeCell ref="Y10:Z10"/>
  </mergeCells>
  <phoneticPr fontId="3"/>
  <printOptions horizontalCentered="1"/>
  <pageMargins left="0.47244094488188981" right="0.39370078740157483" top="0.78740157480314965" bottom="0.19685039370078741" header="0.51181102362204722" footer="0.51181102362204722"/>
  <pageSetup paperSize="9" fitToHeight="0" orientation="landscape" blackAndWhite="1" r:id="rId1"/>
  <headerFooter alignWithMargins="0"/>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B88"/>
  <sheetViews>
    <sheetView view="pageBreakPreview" topLeftCell="A67" zoomScaleNormal="100" zoomScaleSheetLayoutView="100" workbookViewId="0">
      <selection activeCell="R19" sqref="R19"/>
    </sheetView>
  </sheetViews>
  <sheetFormatPr defaultColWidth="2.625" defaultRowHeight="12"/>
  <cols>
    <col min="1" max="1" width="2.625" style="211" customWidth="1"/>
    <col min="2" max="261" width="2.625" style="211"/>
    <col min="262" max="262" width="5.625" style="211" customWidth="1"/>
    <col min="263" max="517" width="2.625" style="211"/>
    <col min="518" max="518" width="5.625" style="211" customWidth="1"/>
    <col min="519" max="773" width="2.625" style="211"/>
    <col min="774" max="774" width="5.625" style="211" customWidth="1"/>
    <col min="775" max="1029" width="2.625" style="211"/>
    <col min="1030" max="1030" width="5.625" style="211" customWidth="1"/>
    <col min="1031" max="1285" width="2.625" style="211"/>
    <col min="1286" max="1286" width="5.625" style="211" customWidth="1"/>
    <col min="1287" max="1541" width="2.625" style="211"/>
    <col min="1542" max="1542" width="5.625" style="211" customWidth="1"/>
    <col min="1543" max="1797" width="2.625" style="211"/>
    <col min="1798" max="1798" width="5.625" style="211" customWidth="1"/>
    <col min="1799" max="2053" width="2.625" style="211"/>
    <col min="2054" max="2054" width="5.625" style="211" customWidth="1"/>
    <col min="2055" max="2309" width="2.625" style="211"/>
    <col min="2310" max="2310" width="5.625" style="211" customWidth="1"/>
    <col min="2311" max="2565" width="2.625" style="211"/>
    <col min="2566" max="2566" width="5.625" style="211" customWidth="1"/>
    <col min="2567" max="2821" width="2.625" style="211"/>
    <col min="2822" max="2822" width="5.625" style="211" customWidth="1"/>
    <col min="2823" max="3077" width="2.625" style="211"/>
    <col min="3078" max="3078" width="5.625" style="211" customWidth="1"/>
    <col min="3079" max="3333" width="2.625" style="211"/>
    <col min="3334" max="3334" width="5.625" style="211" customWidth="1"/>
    <col min="3335" max="3589" width="2.625" style="211"/>
    <col min="3590" max="3590" width="5.625" style="211" customWidth="1"/>
    <col min="3591" max="3845" width="2.625" style="211"/>
    <col min="3846" max="3846" width="5.625" style="211" customWidth="1"/>
    <col min="3847" max="4101" width="2.625" style="211"/>
    <col min="4102" max="4102" width="5.625" style="211" customWidth="1"/>
    <col min="4103" max="4357" width="2.625" style="211"/>
    <col min="4358" max="4358" width="5.625" style="211" customWidth="1"/>
    <col min="4359" max="4613" width="2.625" style="211"/>
    <col min="4614" max="4614" width="5.625" style="211" customWidth="1"/>
    <col min="4615" max="4869" width="2.625" style="211"/>
    <col min="4870" max="4870" width="5.625" style="211" customWidth="1"/>
    <col min="4871" max="5125" width="2.625" style="211"/>
    <col min="5126" max="5126" width="5.625" style="211" customWidth="1"/>
    <col min="5127" max="5381" width="2.625" style="211"/>
    <col min="5382" max="5382" width="5.625" style="211" customWidth="1"/>
    <col min="5383" max="5637" width="2.625" style="211"/>
    <col min="5638" max="5638" width="5.625" style="211" customWidth="1"/>
    <col min="5639" max="5893" width="2.625" style="211"/>
    <col min="5894" max="5894" width="5.625" style="211" customWidth="1"/>
    <col min="5895" max="6149" width="2.625" style="211"/>
    <col min="6150" max="6150" width="5.625" style="211" customWidth="1"/>
    <col min="6151" max="6405" width="2.625" style="211"/>
    <col min="6406" max="6406" width="5.625" style="211" customWidth="1"/>
    <col min="6407" max="6661" width="2.625" style="211"/>
    <col min="6662" max="6662" width="5.625" style="211" customWidth="1"/>
    <col min="6663" max="6917" width="2.625" style="211"/>
    <col min="6918" max="6918" width="5.625" style="211" customWidth="1"/>
    <col min="6919" max="7173" width="2.625" style="211"/>
    <col min="7174" max="7174" width="5.625" style="211" customWidth="1"/>
    <col min="7175" max="7429" width="2.625" style="211"/>
    <col min="7430" max="7430" width="5.625" style="211" customWidth="1"/>
    <col min="7431" max="7685" width="2.625" style="211"/>
    <col min="7686" max="7686" width="5.625" style="211" customWidth="1"/>
    <col min="7687" max="7941" width="2.625" style="211"/>
    <col min="7942" max="7942" width="5.625" style="211" customWidth="1"/>
    <col min="7943" max="8197" width="2.625" style="211"/>
    <col min="8198" max="8198" width="5.625" style="211" customWidth="1"/>
    <col min="8199" max="8453" width="2.625" style="211"/>
    <col min="8454" max="8454" width="5.625" style="211" customWidth="1"/>
    <col min="8455" max="8709" width="2.625" style="211"/>
    <col min="8710" max="8710" width="5.625" style="211" customWidth="1"/>
    <col min="8711" max="8965" width="2.625" style="211"/>
    <col min="8966" max="8966" width="5.625" style="211" customWidth="1"/>
    <col min="8967" max="9221" width="2.625" style="211"/>
    <col min="9222" max="9222" width="5.625" style="211" customWidth="1"/>
    <col min="9223" max="9477" width="2.625" style="211"/>
    <col min="9478" max="9478" width="5.625" style="211" customWidth="1"/>
    <col min="9479" max="9733" width="2.625" style="211"/>
    <col min="9734" max="9734" width="5.625" style="211" customWidth="1"/>
    <col min="9735" max="9989" width="2.625" style="211"/>
    <col min="9990" max="9990" width="5.625" style="211" customWidth="1"/>
    <col min="9991" max="10245" width="2.625" style="211"/>
    <col min="10246" max="10246" width="5.625" style="211" customWidth="1"/>
    <col min="10247" max="10501" width="2.625" style="211"/>
    <col min="10502" max="10502" width="5.625" style="211" customWidth="1"/>
    <col min="10503" max="10757" width="2.625" style="211"/>
    <col min="10758" max="10758" width="5.625" style="211" customWidth="1"/>
    <col min="10759" max="11013" width="2.625" style="211"/>
    <col min="11014" max="11014" width="5.625" style="211" customWidth="1"/>
    <col min="11015" max="11269" width="2.625" style="211"/>
    <col min="11270" max="11270" width="5.625" style="211" customWidth="1"/>
    <col min="11271" max="11525" width="2.625" style="211"/>
    <col min="11526" max="11526" width="5.625" style="211" customWidth="1"/>
    <col min="11527" max="11781" width="2.625" style="211"/>
    <col min="11782" max="11782" width="5.625" style="211" customWidth="1"/>
    <col min="11783" max="12037" width="2.625" style="211"/>
    <col min="12038" max="12038" width="5.625" style="211" customWidth="1"/>
    <col min="12039" max="12293" width="2.625" style="211"/>
    <col min="12294" max="12294" width="5.625" style="211" customWidth="1"/>
    <col min="12295" max="12549" width="2.625" style="211"/>
    <col min="12550" max="12550" width="5.625" style="211" customWidth="1"/>
    <col min="12551" max="12805" width="2.625" style="211"/>
    <col min="12806" max="12806" width="5.625" style="211" customWidth="1"/>
    <col min="12807" max="13061" width="2.625" style="211"/>
    <col min="13062" max="13062" width="5.625" style="211" customWidth="1"/>
    <col min="13063" max="13317" width="2.625" style="211"/>
    <col min="13318" max="13318" width="5.625" style="211" customWidth="1"/>
    <col min="13319" max="13573" width="2.625" style="211"/>
    <col min="13574" max="13574" width="5.625" style="211" customWidth="1"/>
    <col min="13575" max="13829" width="2.625" style="211"/>
    <col min="13830" max="13830" width="5.625" style="211" customWidth="1"/>
    <col min="13831" max="14085" width="2.625" style="211"/>
    <col min="14086" max="14086" width="5.625" style="211" customWidth="1"/>
    <col min="14087" max="14341" width="2.625" style="211"/>
    <col min="14342" max="14342" width="5.625" style="211" customWidth="1"/>
    <col min="14343" max="14597" width="2.625" style="211"/>
    <col min="14598" max="14598" width="5.625" style="211" customWidth="1"/>
    <col min="14599" max="14853" width="2.625" style="211"/>
    <col min="14854" max="14854" width="5.625" style="211" customWidth="1"/>
    <col min="14855" max="15109" width="2.625" style="211"/>
    <col min="15110" max="15110" width="5.625" style="211" customWidth="1"/>
    <col min="15111" max="15365" width="2.625" style="211"/>
    <col min="15366" max="15366" width="5.625" style="211" customWidth="1"/>
    <col min="15367" max="15621" width="2.625" style="211"/>
    <col min="15622" max="15622" width="5.625" style="211" customWidth="1"/>
    <col min="15623" max="15877" width="2.625" style="211"/>
    <col min="15878" max="15878" width="5.625" style="211" customWidth="1"/>
    <col min="15879" max="16133" width="2.625" style="211"/>
    <col min="16134" max="16134" width="5.625" style="211" customWidth="1"/>
    <col min="16135" max="16384" width="2.625" style="211"/>
  </cols>
  <sheetData>
    <row r="1" spans="1:54" ht="27.75" customHeight="1" thickBot="1">
      <c r="A1" s="241" t="s">
        <v>374</v>
      </c>
    </row>
    <row r="2" spans="1:54">
      <c r="B2" s="631" t="s">
        <v>157</v>
      </c>
      <c r="C2" s="632"/>
      <c r="D2" s="632"/>
      <c r="E2" s="632"/>
      <c r="F2" s="632"/>
      <c r="G2" s="632"/>
      <c r="H2" s="632"/>
      <c r="I2" s="632"/>
      <c r="J2" s="632"/>
      <c r="K2" s="633"/>
      <c r="L2" s="975" t="s">
        <v>175</v>
      </c>
      <c r="M2" s="976"/>
      <c r="N2" s="976"/>
      <c r="O2" s="976"/>
      <c r="P2" s="976"/>
      <c r="Q2" s="976"/>
      <c r="R2" s="976"/>
      <c r="S2" s="976"/>
      <c r="T2" s="976"/>
      <c r="U2" s="976"/>
      <c r="V2" s="976"/>
      <c r="W2" s="976"/>
      <c r="X2" s="976"/>
      <c r="Y2" s="976"/>
      <c r="Z2" s="976"/>
      <c r="AA2" s="976"/>
      <c r="AB2" s="976"/>
      <c r="AC2" s="976"/>
      <c r="AD2" s="976"/>
      <c r="AE2" s="976"/>
      <c r="AF2" s="976"/>
      <c r="AG2" s="976"/>
      <c r="AH2" s="976"/>
      <c r="AI2" s="976"/>
      <c r="AJ2" s="976"/>
      <c r="AK2" s="976"/>
      <c r="AL2" s="976"/>
      <c r="AM2" s="976"/>
      <c r="AN2" s="976"/>
      <c r="AO2" s="976"/>
      <c r="AP2" s="976"/>
      <c r="AQ2" s="976"/>
      <c r="AR2" s="977"/>
      <c r="AS2" s="649" t="s">
        <v>160</v>
      </c>
      <c r="AT2" s="650"/>
      <c r="AU2" s="650"/>
      <c r="AV2" s="650"/>
      <c r="AW2" s="650"/>
      <c r="AX2" s="650"/>
      <c r="AY2" s="650"/>
      <c r="AZ2" s="650"/>
      <c r="BA2" s="650"/>
      <c r="BB2" s="651"/>
    </row>
    <row r="3" spans="1:54">
      <c r="B3" s="634"/>
      <c r="C3" s="635"/>
      <c r="D3" s="635"/>
      <c r="E3" s="635"/>
      <c r="F3" s="635"/>
      <c r="G3" s="635"/>
      <c r="H3" s="635"/>
      <c r="I3" s="635"/>
      <c r="J3" s="635"/>
      <c r="K3" s="636"/>
      <c r="L3" s="978"/>
      <c r="M3" s="979"/>
      <c r="N3" s="979"/>
      <c r="O3" s="979"/>
      <c r="P3" s="979"/>
      <c r="Q3" s="979"/>
      <c r="R3" s="979"/>
      <c r="S3" s="979"/>
      <c r="T3" s="979"/>
      <c r="U3" s="979"/>
      <c r="V3" s="979"/>
      <c r="W3" s="979"/>
      <c r="X3" s="979"/>
      <c r="Y3" s="979"/>
      <c r="Z3" s="979"/>
      <c r="AA3" s="979"/>
      <c r="AB3" s="979"/>
      <c r="AC3" s="979"/>
      <c r="AD3" s="979"/>
      <c r="AE3" s="979"/>
      <c r="AF3" s="979"/>
      <c r="AG3" s="979"/>
      <c r="AH3" s="979"/>
      <c r="AI3" s="979"/>
      <c r="AJ3" s="979"/>
      <c r="AK3" s="979"/>
      <c r="AL3" s="979"/>
      <c r="AM3" s="979"/>
      <c r="AN3" s="979"/>
      <c r="AO3" s="979"/>
      <c r="AP3" s="979"/>
      <c r="AQ3" s="979"/>
      <c r="AR3" s="980"/>
      <c r="AS3" s="652"/>
      <c r="AT3" s="653"/>
      <c r="AU3" s="653"/>
      <c r="AV3" s="653"/>
      <c r="AW3" s="653"/>
      <c r="AX3" s="653"/>
      <c r="AY3" s="653"/>
      <c r="AZ3" s="653"/>
      <c r="BA3" s="653"/>
      <c r="BB3" s="654"/>
    </row>
    <row r="4" spans="1:54" ht="12.75" customHeight="1">
      <c r="B4" s="284"/>
      <c r="C4" s="276"/>
      <c r="D4" s="276"/>
      <c r="E4" s="276"/>
      <c r="F4" s="276"/>
      <c r="G4" s="276"/>
      <c r="H4" s="276"/>
      <c r="I4" s="276"/>
      <c r="J4" s="276"/>
      <c r="K4" s="285"/>
      <c r="L4" s="286"/>
      <c r="M4" s="276"/>
      <c r="N4" s="276"/>
      <c r="O4" s="276"/>
      <c r="P4" s="276"/>
      <c r="Q4" s="276"/>
      <c r="R4" s="276"/>
      <c r="S4" s="276"/>
      <c r="T4" s="276"/>
      <c r="U4" s="276"/>
      <c r="V4" s="276"/>
      <c r="W4" s="276"/>
      <c r="X4" s="276"/>
      <c r="Y4" s="276"/>
      <c r="Z4" s="276"/>
      <c r="AA4" s="276"/>
      <c r="AB4" s="276"/>
      <c r="AC4" s="276"/>
      <c r="AD4" s="276"/>
      <c r="AE4" s="276"/>
      <c r="AF4" s="276"/>
      <c r="AG4" s="276"/>
      <c r="AH4" s="276"/>
      <c r="AI4" s="276"/>
      <c r="AJ4" s="276"/>
      <c r="AK4" s="276"/>
      <c r="AL4" s="276"/>
      <c r="AM4" s="276"/>
      <c r="AN4" s="276"/>
      <c r="AO4" s="276"/>
      <c r="AP4" s="276"/>
      <c r="AQ4" s="276"/>
      <c r="AR4" s="285"/>
      <c r="AS4" s="276"/>
      <c r="AT4" s="276"/>
      <c r="AU4" s="276"/>
      <c r="AV4" s="276"/>
      <c r="AW4" s="276"/>
      <c r="AX4" s="276"/>
      <c r="AY4" s="276"/>
      <c r="AZ4" s="276"/>
      <c r="BA4" s="276"/>
      <c r="BB4" s="287"/>
    </row>
    <row r="5" spans="1:54" s="531" customFormat="1" ht="13.15" customHeight="1">
      <c r="A5" s="529"/>
      <c r="B5" s="876" t="s">
        <v>171</v>
      </c>
      <c r="C5" s="877"/>
      <c r="D5" s="877"/>
      <c r="E5" s="877"/>
      <c r="F5" s="877"/>
      <c r="G5" s="877"/>
      <c r="H5" s="877"/>
      <c r="I5" s="877"/>
      <c r="J5" s="877"/>
      <c r="K5" s="878"/>
      <c r="L5" s="507"/>
      <c r="M5" s="915" t="s">
        <v>434</v>
      </c>
      <c r="N5" s="916"/>
      <c r="O5" s="916"/>
      <c r="P5" s="916"/>
      <c r="Q5" s="916"/>
      <c r="R5" s="916"/>
      <c r="S5" s="919" t="s">
        <v>435</v>
      </c>
      <c r="T5" s="920"/>
      <c r="U5" s="920"/>
      <c r="V5" s="920"/>
      <c r="W5" s="921"/>
      <c r="X5" s="947" t="s">
        <v>436</v>
      </c>
      <c r="Y5" s="948"/>
      <c r="Z5" s="948"/>
      <c r="AA5" s="948"/>
      <c r="AB5" s="948"/>
      <c r="AC5" s="948"/>
      <c r="AD5" s="948"/>
      <c r="AE5" s="948"/>
      <c r="AF5" s="948"/>
      <c r="AG5" s="948"/>
      <c r="AH5" s="948"/>
      <c r="AI5" s="948"/>
      <c r="AJ5" s="919" t="s">
        <v>440</v>
      </c>
      <c r="AK5" s="920"/>
      <c r="AL5" s="920"/>
      <c r="AM5" s="951"/>
      <c r="AN5" s="529"/>
      <c r="AO5" s="529"/>
      <c r="AP5" s="529"/>
      <c r="AQ5" s="529"/>
      <c r="AR5" s="530"/>
      <c r="AS5" s="509"/>
      <c r="AT5" s="509"/>
      <c r="AU5" s="509"/>
      <c r="AV5" s="509"/>
      <c r="AW5" s="509"/>
      <c r="AX5" s="509"/>
      <c r="AY5" s="509"/>
      <c r="AZ5" s="276"/>
      <c r="BA5" s="276"/>
      <c r="BB5" s="287"/>
    </row>
    <row r="6" spans="1:54" s="531" customFormat="1" ht="13.15" customHeight="1">
      <c r="A6" s="529"/>
      <c r="B6" s="876"/>
      <c r="C6" s="877"/>
      <c r="D6" s="877"/>
      <c r="E6" s="877"/>
      <c r="F6" s="877"/>
      <c r="G6" s="877"/>
      <c r="H6" s="877"/>
      <c r="I6" s="877"/>
      <c r="J6" s="877"/>
      <c r="K6" s="878"/>
      <c r="L6" s="507"/>
      <c r="M6" s="949"/>
      <c r="N6" s="950"/>
      <c r="O6" s="950"/>
      <c r="P6" s="950"/>
      <c r="Q6" s="950"/>
      <c r="R6" s="950"/>
      <c r="S6" s="946"/>
      <c r="T6" s="928"/>
      <c r="U6" s="928"/>
      <c r="V6" s="928"/>
      <c r="W6" s="929"/>
      <c r="X6" s="947" t="s">
        <v>437</v>
      </c>
      <c r="Y6" s="948"/>
      <c r="Z6" s="948"/>
      <c r="AA6" s="948"/>
      <c r="AB6" s="948" t="s">
        <v>438</v>
      </c>
      <c r="AC6" s="948"/>
      <c r="AD6" s="948"/>
      <c r="AE6" s="948"/>
      <c r="AF6" s="948" t="s">
        <v>439</v>
      </c>
      <c r="AG6" s="948"/>
      <c r="AH6" s="948"/>
      <c r="AI6" s="948"/>
      <c r="AJ6" s="946"/>
      <c r="AK6" s="928"/>
      <c r="AL6" s="928"/>
      <c r="AM6" s="952"/>
      <c r="AN6" s="529"/>
      <c r="AO6" s="529"/>
      <c r="AP6" s="529"/>
      <c r="AQ6" s="529"/>
      <c r="AR6" s="530"/>
      <c r="AS6" s="509"/>
      <c r="AT6" s="509"/>
      <c r="AU6" s="509"/>
      <c r="AV6" s="509"/>
      <c r="AW6" s="509"/>
      <c r="AX6" s="509"/>
      <c r="AY6" s="509"/>
      <c r="AZ6" s="276"/>
      <c r="BA6" s="276"/>
      <c r="BB6" s="287"/>
    </row>
    <row r="7" spans="1:54" s="531" customFormat="1" ht="13.15" customHeight="1">
      <c r="A7" s="529"/>
      <c r="B7" s="876"/>
      <c r="C7" s="877"/>
      <c r="D7" s="877"/>
      <c r="E7" s="877"/>
      <c r="F7" s="877"/>
      <c r="G7" s="877"/>
      <c r="H7" s="877"/>
      <c r="I7" s="877"/>
      <c r="J7" s="877"/>
      <c r="K7" s="878"/>
      <c r="L7" s="507"/>
      <c r="M7" s="917" t="s">
        <v>441</v>
      </c>
      <c r="N7" s="918"/>
      <c r="O7" s="918"/>
      <c r="P7" s="918"/>
      <c r="Q7" s="918"/>
      <c r="R7" s="918"/>
      <c r="S7" s="953" t="s">
        <v>442</v>
      </c>
      <c r="T7" s="954"/>
      <c r="U7" s="954"/>
      <c r="V7" s="954"/>
      <c r="W7" s="955"/>
      <c r="X7" s="922">
        <v>10500</v>
      </c>
      <c r="Y7" s="923"/>
      <c r="Z7" s="923"/>
      <c r="AA7" s="923"/>
      <c r="AB7" s="923">
        <v>7000</v>
      </c>
      <c r="AC7" s="923"/>
      <c r="AD7" s="923"/>
      <c r="AE7" s="923"/>
      <c r="AF7" s="923">
        <v>3500</v>
      </c>
      <c r="AG7" s="923"/>
      <c r="AH7" s="923"/>
      <c r="AI7" s="923"/>
      <c r="AJ7" s="879" t="s">
        <v>443</v>
      </c>
      <c r="AK7" s="879"/>
      <c r="AL7" s="879"/>
      <c r="AM7" s="880"/>
      <c r="AN7" s="529"/>
      <c r="AO7" s="529"/>
      <c r="AP7" s="529"/>
      <c r="AQ7" s="529"/>
      <c r="AR7" s="530"/>
      <c r="AS7" s="509"/>
      <c r="AT7" s="509"/>
      <c r="AU7" s="509"/>
      <c r="AV7" s="509"/>
      <c r="AW7" s="509"/>
      <c r="AX7" s="509"/>
      <c r="AY7" s="509"/>
      <c r="AZ7" s="276"/>
      <c r="BA7" s="276"/>
      <c r="BB7" s="287"/>
    </row>
    <row r="8" spans="1:54" s="531" customFormat="1" ht="13.15" customHeight="1">
      <c r="A8" s="529"/>
      <c r="B8" s="876"/>
      <c r="C8" s="877"/>
      <c r="D8" s="877"/>
      <c r="E8" s="877"/>
      <c r="F8" s="877"/>
      <c r="G8" s="877"/>
      <c r="H8" s="877"/>
      <c r="I8" s="877"/>
      <c r="J8" s="877"/>
      <c r="K8" s="878"/>
      <c r="L8" s="507"/>
      <c r="M8" s="917"/>
      <c r="N8" s="918"/>
      <c r="O8" s="918"/>
      <c r="P8" s="918"/>
      <c r="Q8" s="918"/>
      <c r="R8" s="918"/>
      <c r="S8" s="946" t="s">
        <v>444</v>
      </c>
      <c r="T8" s="928"/>
      <c r="U8" s="928"/>
      <c r="V8" s="928"/>
      <c r="W8" s="929"/>
      <c r="X8" s="930">
        <v>11500</v>
      </c>
      <c r="Y8" s="924">
        <v>9000</v>
      </c>
      <c r="Z8" s="924">
        <v>6500</v>
      </c>
      <c r="AA8" s="924">
        <v>11500</v>
      </c>
      <c r="AB8" s="924">
        <v>9000</v>
      </c>
      <c r="AC8" s="924">
        <v>6500</v>
      </c>
      <c r="AD8" s="924">
        <v>11500</v>
      </c>
      <c r="AE8" s="924">
        <v>9000</v>
      </c>
      <c r="AF8" s="924">
        <v>6500</v>
      </c>
      <c r="AG8" s="924">
        <v>11500</v>
      </c>
      <c r="AH8" s="924">
        <v>9000</v>
      </c>
      <c r="AI8" s="924">
        <v>6500</v>
      </c>
      <c r="AJ8" s="879">
        <v>3500</v>
      </c>
      <c r="AK8" s="879"/>
      <c r="AL8" s="879"/>
      <c r="AM8" s="880"/>
      <c r="AN8" s="529"/>
      <c r="AO8" s="529"/>
      <c r="AP8" s="529"/>
      <c r="AQ8" s="529"/>
      <c r="AR8" s="530"/>
      <c r="AS8" s="509"/>
      <c r="AT8" s="509"/>
      <c r="AU8" s="509"/>
      <c r="AV8" s="509"/>
      <c r="AW8" s="509"/>
      <c r="AX8" s="509"/>
      <c r="AY8" s="509"/>
      <c r="AZ8" s="276"/>
      <c r="BA8" s="276"/>
      <c r="BB8" s="287"/>
    </row>
    <row r="9" spans="1:54" s="531" customFormat="1" ht="13.15" customHeight="1">
      <c r="A9" s="529"/>
      <c r="B9" s="876"/>
      <c r="C9" s="877"/>
      <c r="D9" s="877"/>
      <c r="E9" s="877"/>
      <c r="F9" s="877"/>
      <c r="G9" s="877"/>
      <c r="H9" s="877"/>
      <c r="I9" s="877"/>
      <c r="J9" s="877"/>
      <c r="K9" s="878"/>
      <c r="L9" s="507"/>
      <c r="M9" s="917"/>
      <c r="N9" s="918"/>
      <c r="O9" s="918"/>
      <c r="P9" s="918"/>
      <c r="Q9" s="918"/>
      <c r="R9" s="918"/>
      <c r="S9" s="954" t="s">
        <v>445</v>
      </c>
      <c r="T9" s="954"/>
      <c r="U9" s="954"/>
      <c r="V9" s="954"/>
      <c r="W9" s="955"/>
      <c r="X9" s="930">
        <v>12500</v>
      </c>
      <c r="Y9" s="924">
        <v>10500</v>
      </c>
      <c r="Z9" s="924">
        <v>8500</v>
      </c>
      <c r="AA9" s="924">
        <v>12500</v>
      </c>
      <c r="AB9" s="924">
        <v>10500</v>
      </c>
      <c r="AC9" s="924">
        <v>8500</v>
      </c>
      <c r="AD9" s="924">
        <v>12500</v>
      </c>
      <c r="AE9" s="924">
        <v>10500</v>
      </c>
      <c r="AF9" s="924">
        <v>8500</v>
      </c>
      <c r="AG9" s="924">
        <v>12500</v>
      </c>
      <c r="AH9" s="924">
        <v>10500</v>
      </c>
      <c r="AI9" s="924">
        <v>8500</v>
      </c>
      <c r="AJ9" s="931">
        <v>6500</v>
      </c>
      <c r="AK9" s="931"/>
      <c r="AL9" s="931"/>
      <c r="AM9" s="932"/>
      <c r="AN9" s="529"/>
      <c r="AO9" s="529"/>
      <c r="AP9" s="529"/>
      <c r="AQ9" s="529"/>
      <c r="AR9" s="530"/>
      <c r="AS9" s="509"/>
      <c r="AT9" s="509"/>
      <c r="AU9" s="509"/>
      <c r="AV9" s="509"/>
      <c r="AW9" s="509"/>
      <c r="AX9" s="509"/>
      <c r="AY9" s="509"/>
      <c r="AZ9" s="276"/>
      <c r="BA9" s="276"/>
      <c r="BB9" s="287"/>
    </row>
    <row r="10" spans="1:54" s="531" customFormat="1" ht="13.15" customHeight="1">
      <c r="A10" s="529"/>
      <c r="B10" s="876"/>
      <c r="C10" s="877"/>
      <c r="D10" s="877"/>
      <c r="E10" s="877"/>
      <c r="F10" s="877"/>
      <c r="G10" s="877"/>
      <c r="H10" s="877"/>
      <c r="I10" s="877"/>
      <c r="J10" s="877"/>
      <c r="K10" s="878"/>
      <c r="L10" s="507"/>
      <c r="M10" s="915" t="s">
        <v>446</v>
      </c>
      <c r="N10" s="916"/>
      <c r="O10" s="916"/>
      <c r="P10" s="916"/>
      <c r="Q10" s="916"/>
      <c r="R10" s="916"/>
      <c r="S10" s="916"/>
      <c r="T10" s="916"/>
      <c r="U10" s="916"/>
      <c r="V10" s="916"/>
      <c r="W10" s="960"/>
      <c r="X10" s="932">
        <v>7500</v>
      </c>
      <c r="Y10" s="959">
        <v>8500</v>
      </c>
      <c r="Z10" s="959">
        <v>9500</v>
      </c>
      <c r="AA10" s="959">
        <v>7500</v>
      </c>
      <c r="AB10" s="959">
        <v>8500</v>
      </c>
      <c r="AC10" s="959">
        <v>9500</v>
      </c>
      <c r="AD10" s="959">
        <v>7500</v>
      </c>
      <c r="AE10" s="959">
        <v>8500</v>
      </c>
      <c r="AF10" s="959">
        <v>9500</v>
      </c>
      <c r="AG10" s="959">
        <v>7500</v>
      </c>
      <c r="AH10" s="959">
        <v>8500</v>
      </c>
      <c r="AI10" s="959">
        <v>9500</v>
      </c>
      <c r="AJ10" s="879">
        <v>10000</v>
      </c>
      <c r="AK10" s="879"/>
      <c r="AL10" s="879"/>
      <c r="AM10" s="880"/>
      <c r="AN10" s="529"/>
      <c r="AO10" s="529"/>
      <c r="AP10" s="529"/>
      <c r="AQ10" s="529"/>
      <c r="AR10" s="530"/>
      <c r="AS10" s="509"/>
      <c r="AT10" s="509"/>
      <c r="AU10" s="509"/>
      <c r="AV10" s="509"/>
      <c r="AW10" s="509"/>
      <c r="AX10" s="509"/>
      <c r="AY10" s="509"/>
      <c r="AZ10" s="276"/>
      <c r="BA10" s="276"/>
      <c r="BB10" s="287"/>
    </row>
    <row r="11" spans="1:54" s="531" customFormat="1" ht="13.15" customHeight="1">
      <c r="A11" s="529"/>
      <c r="B11" s="876"/>
      <c r="C11" s="877"/>
      <c r="D11" s="877"/>
      <c r="E11" s="877"/>
      <c r="F11" s="877"/>
      <c r="G11" s="877"/>
      <c r="H11" s="877"/>
      <c r="I11" s="877"/>
      <c r="J11" s="877"/>
      <c r="K11" s="878"/>
      <c r="L11" s="507"/>
      <c r="M11" s="537"/>
      <c r="N11" s="961" t="s">
        <v>447</v>
      </c>
      <c r="O11" s="962"/>
      <c r="P11" s="962"/>
      <c r="Q11" s="962"/>
      <c r="R11" s="962"/>
      <c r="S11" s="962"/>
      <c r="T11" s="962"/>
      <c r="U11" s="962"/>
      <c r="V11" s="962"/>
      <c r="W11" s="963"/>
      <c r="X11" s="956" t="s">
        <v>448</v>
      </c>
      <c r="Y11" s="956"/>
      <c r="Z11" s="956"/>
      <c r="AA11" s="956"/>
      <c r="AB11" s="956"/>
      <c r="AC11" s="956"/>
      <c r="AD11" s="956"/>
      <c r="AE11" s="956"/>
      <c r="AF11" s="956"/>
      <c r="AG11" s="956"/>
      <c r="AH11" s="956"/>
      <c r="AI11" s="956"/>
      <c r="AJ11" s="956"/>
      <c r="AK11" s="956"/>
      <c r="AL11" s="956"/>
      <c r="AM11" s="957"/>
      <c r="AN11" s="529"/>
      <c r="AO11" s="529"/>
      <c r="AP11" s="529"/>
      <c r="AQ11" s="529"/>
      <c r="AR11" s="530"/>
      <c r="AS11" s="509"/>
      <c r="AT11" s="509"/>
      <c r="AU11" s="509"/>
      <c r="AV11" s="509"/>
      <c r="AW11" s="509"/>
      <c r="AX11" s="509"/>
      <c r="AY11" s="509"/>
      <c r="AZ11" s="276"/>
      <c r="BA11" s="276"/>
      <c r="BB11" s="287"/>
    </row>
    <row r="12" spans="1:54" s="531" customFormat="1" ht="13.15" customHeight="1">
      <c r="A12" s="529"/>
      <c r="B12" s="876"/>
      <c r="C12" s="877"/>
      <c r="D12" s="877"/>
      <c r="E12" s="877"/>
      <c r="F12" s="877"/>
      <c r="G12" s="877"/>
      <c r="H12" s="877"/>
      <c r="I12" s="877"/>
      <c r="J12" s="877"/>
      <c r="K12" s="878"/>
      <c r="L12" s="507"/>
      <c r="M12" s="915" t="s">
        <v>449</v>
      </c>
      <c r="N12" s="916"/>
      <c r="O12" s="916"/>
      <c r="P12" s="916"/>
      <c r="Q12" s="916"/>
      <c r="R12" s="916"/>
      <c r="S12" s="919" t="s">
        <v>442</v>
      </c>
      <c r="T12" s="920"/>
      <c r="U12" s="920"/>
      <c r="V12" s="920"/>
      <c r="W12" s="921"/>
      <c r="X12" s="922">
        <v>5000</v>
      </c>
      <c r="Y12" s="923">
        <v>3500</v>
      </c>
      <c r="Z12" s="923">
        <v>2000</v>
      </c>
      <c r="AA12" s="923">
        <v>0</v>
      </c>
      <c r="AB12" s="923">
        <v>3500</v>
      </c>
      <c r="AC12" s="923">
        <v>3500</v>
      </c>
      <c r="AD12" s="923">
        <v>2000</v>
      </c>
      <c r="AE12" s="923">
        <v>0</v>
      </c>
      <c r="AF12" s="923">
        <v>2000</v>
      </c>
      <c r="AG12" s="923">
        <v>3500</v>
      </c>
      <c r="AH12" s="923">
        <v>2000</v>
      </c>
      <c r="AI12" s="923">
        <v>0</v>
      </c>
      <c r="AJ12" s="879">
        <v>0</v>
      </c>
      <c r="AK12" s="879"/>
      <c r="AL12" s="879"/>
      <c r="AM12" s="880"/>
      <c r="AN12" s="529"/>
      <c r="AO12" s="529"/>
      <c r="AP12" s="529"/>
      <c r="AQ12" s="529"/>
      <c r="AR12" s="530"/>
      <c r="AS12" s="509"/>
      <c r="AT12" s="509"/>
      <c r="AU12" s="509"/>
      <c r="AV12" s="509"/>
      <c r="AW12" s="509"/>
      <c r="AX12" s="509"/>
      <c r="AY12" s="509"/>
      <c r="AZ12" s="276"/>
      <c r="BA12" s="276"/>
      <c r="BB12" s="287"/>
    </row>
    <row r="13" spans="1:54" s="531" customFormat="1" ht="13.15" customHeight="1">
      <c r="A13" s="529"/>
      <c r="B13" s="876"/>
      <c r="C13" s="877"/>
      <c r="D13" s="877"/>
      <c r="E13" s="877"/>
      <c r="F13" s="877"/>
      <c r="G13" s="877"/>
      <c r="H13" s="877"/>
      <c r="I13" s="877"/>
      <c r="J13" s="877"/>
      <c r="K13" s="878"/>
      <c r="L13" s="507"/>
      <c r="M13" s="917"/>
      <c r="N13" s="918"/>
      <c r="O13" s="918"/>
      <c r="P13" s="918"/>
      <c r="Q13" s="918"/>
      <c r="R13" s="918"/>
      <c r="S13" s="946" t="s">
        <v>444</v>
      </c>
      <c r="T13" s="928"/>
      <c r="U13" s="928"/>
      <c r="V13" s="928"/>
      <c r="W13" s="929"/>
      <c r="X13" s="930">
        <v>6000</v>
      </c>
      <c r="Y13" s="924">
        <v>5500</v>
      </c>
      <c r="Z13" s="924">
        <v>4500</v>
      </c>
      <c r="AA13" s="924">
        <v>3500</v>
      </c>
      <c r="AB13" s="924">
        <v>5500</v>
      </c>
      <c r="AC13" s="924">
        <v>5500</v>
      </c>
      <c r="AD13" s="924">
        <v>4500</v>
      </c>
      <c r="AE13" s="924">
        <v>3500</v>
      </c>
      <c r="AF13" s="924">
        <v>4500</v>
      </c>
      <c r="AG13" s="924">
        <v>5500</v>
      </c>
      <c r="AH13" s="924">
        <v>4500</v>
      </c>
      <c r="AI13" s="924">
        <v>3500</v>
      </c>
      <c r="AJ13" s="879">
        <v>3500</v>
      </c>
      <c r="AK13" s="879"/>
      <c r="AL13" s="879"/>
      <c r="AM13" s="880"/>
      <c r="AN13" s="529"/>
      <c r="AO13" s="529"/>
      <c r="AP13" s="529"/>
      <c r="AQ13" s="529"/>
      <c r="AR13" s="530"/>
      <c r="AS13" s="509"/>
      <c r="AT13" s="509"/>
      <c r="AU13" s="509"/>
      <c r="AV13" s="509"/>
      <c r="AW13" s="509"/>
      <c r="AX13" s="509"/>
      <c r="AY13" s="509"/>
      <c r="AZ13" s="276"/>
      <c r="BA13" s="276"/>
      <c r="BB13" s="287"/>
    </row>
    <row r="14" spans="1:54" s="531" customFormat="1" ht="13.15" customHeight="1">
      <c r="A14" s="529"/>
      <c r="B14" s="876"/>
      <c r="C14" s="877"/>
      <c r="D14" s="877"/>
      <c r="E14" s="877"/>
      <c r="F14" s="877"/>
      <c r="G14" s="877"/>
      <c r="H14" s="877"/>
      <c r="I14" s="877"/>
      <c r="J14" s="877"/>
      <c r="K14" s="878"/>
      <c r="L14" s="507"/>
      <c r="M14" s="917"/>
      <c r="N14" s="918"/>
      <c r="O14" s="918"/>
      <c r="P14" s="918"/>
      <c r="Q14" s="918"/>
      <c r="R14" s="918"/>
      <c r="S14" s="954" t="s">
        <v>445</v>
      </c>
      <c r="T14" s="954"/>
      <c r="U14" s="954"/>
      <c r="V14" s="954"/>
      <c r="W14" s="955"/>
      <c r="X14" s="956">
        <v>6500</v>
      </c>
      <c r="Y14" s="956"/>
      <c r="Z14" s="956"/>
      <c r="AA14" s="956"/>
      <c r="AB14" s="956"/>
      <c r="AC14" s="956"/>
      <c r="AD14" s="956"/>
      <c r="AE14" s="956"/>
      <c r="AF14" s="956"/>
      <c r="AG14" s="956"/>
      <c r="AH14" s="956"/>
      <c r="AI14" s="956"/>
      <c r="AJ14" s="956"/>
      <c r="AK14" s="956"/>
      <c r="AL14" s="956"/>
      <c r="AM14" s="957"/>
      <c r="AN14" s="529"/>
      <c r="AO14" s="529"/>
      <c r="AP14" s="529"/>
      <c r="AQ14" s="529"/>
      <c r="AR14" s="530"/>
      <c r="AS14" s="509"/>
      <c r="AT14" s="509"/>
      <c r="AU14" s="509"/>
      <c r="AV14" s="509"/>
      <c r="AW14" s="509"/>
      <c r="AX14" s="509"/>
      <c r="AY14" s="509"/>
      <c r="AZ14" s="276"/>
      <c r="BA14" s="276"/>
      <c r="BB14" s="287"/>
    </row>
    <row r="15" spans="1:54" s="531" customFormat="1" ht="13.15" customHeight="1">
      <c r="A15" s="529"/>
      <c r="B15" s="876"/>
      <c r="C15" s="877"/>
      <c r="D15" s="877"/>
      <c r="E15" s="877"/>
      <c r="F15" s="877"/>
      <c r="G15" s="877"/>
      <c r="H15" s="877"/>
      <c r="I15" s="877"/>
      <c r="J15" s="877"/>
      <c r="K15" s="878"/>
      <c r="L15" s="507"/>
      <c r="M15" s="507"/>
      <c r="N15" s="958" t="s">
        <v>450</v>
      </c>
      <c r="O15" s="920"/>
      <c r="P15" s="920"/>
      <c r="Q15" s="920"/>
      <c r="R15" s="920"/>
      <c r="S15" s="919" t="s">
        <v>442</v>
      </c>
      <c r="T15" s="920"/>
      <c r="U15" s="920"/>
      <c r="V15" s="920"/>
      <c r="W15" s="921"/>
      <c r="X15" s="922">
        <v>9000</v>
      </c>
      <c r="Y15" s="923">
        <v>6000</v>
      </c>
      <c r="Z15" s="923">
        <v>3000</v>
      </c>
      <c r="AA15" s="923">
        <v>9000</v>
      </c>
      <c r="AB15" s="923">
        <v>6000</v>
      </c>
      <c r="AC15" s="923">
        <v>3000</v>
      </c>
      <c r="AD15" s="923">
        <v>9000</v>
      </c>
      <c r="AE15" s="923">
        <v>6000</v>
      </c>
      <c r="AF15" s="923">
        <v>3000</v>
      </c>
      <c r="AG15" s="923">
        <v>9000</v>
      </c>
      <c r="AH15" s="923">
        <v>6000</v>
      </c>
      <c r="AI15" s="923">
        <v>3000</v>
      </c>
      <c r="AJ15" s="879">
        <v>0</v>
      </c>
      <c r="AK15" s="879"/>
      <c r="AL15" s="879"/>
      <c r="AM15" s="880"/>
      <c r="AN15" s="529"/>
      <c r="AO15" s="529"/>
      <c r="AP15" s="529"/>
      <c r="AQ15" s="529"/>
      <c r="AR15" s="530"/>
      <c r="AS15" s="509"/>
      <c r="AT15" s="509"/>
      <c r="AU15" s="509"/>
      <c r="AV15" s="509"/>
      <c r="AW15" s="509"/>
      <c r="AX15" s="509"/>
      <c r="AY15" s="509"/>
      <c r="AZ15" s="276"/>
      <c r="BA15" s="276"/>
      <c r="BB15" s="287"/>
    </row>
    <row r="16" spans="1:54" s="531" customFormat="1" ht="13.15" customHeight="1">
      <c r="A16" s="529"/>
      <c r="B16" s="876"/>
      <c r="C16" s="877"/>
      <c r="D16" s="877"/>
      <c r="E16" s="877"/>
      <c r="F16" s="877"/>
      <c r="G16" s="877"/>
      <c r="H16" s="877"/>
      <c r="I16" s="877"/>
      <c r="J16" s="877"/>
      <c r="K16" s="878"/>
      <c r="L16" s="507"/>
      <c r="M16" s="507"/>
      <c r="N16" s="953"/>
      <c r="O16" s="954"/>
      <c r="P16" s="954"/>
      <c r="Q16" s="954"/>
      <c r="R16" s="954"/>
      <c r="S16" s="946" t="s">
        <v>444</v>
      </c>
      <c r="T16" s="928"/>
      <c r="U16" s="928"/>
      <c r="V16" s="928"/>
      <c r="W16" s="929"/>
      <c r="X16" s="930">
        <v>9500</v>
      </c>
      <c r="Y16" s="924">
        <v>7500</v>
      </c>
      <c r="Z16" s="924">
        <v>5500</v>
      </c>
      <c r="AA16" s="924">
        <v>9500</v>
      </c>
      <c r="AB16" s="924">
        <v>7500</v>
      </c>
      <c r="AC16" s="924">
        <v>5500</v>
      </c>
      <c r="AD16" s="924">
        <v>9500</v>
      </c>
      <c r="AE16" s="924">
        <v>7500</v>
      </c>
      <c r="AF16" s="924">
        <v>5500</v>
      </c>
      <c r="AG16" s="924">
        <v>9500</v>
      </c>
      <c r="AH16" s="924">
        <v>7500</v>
      </c>
      <c r="AI16" s="924">
        <v>5500</v>
      </c>
      <c r="AJ16" s="879">
        <v>3500</v>
      </c>
      <c r="AK16" s="879"/>
      <c r="AL16" s="879"/>
      <c r="AM16" s="880"/>
      <c r="AN16" s="529"/>
      <c r="AO16" s="529"/>
      <c r="AP16" s="529"/>
      <c r="AQ16" s="529"/>
      <c r="AR16" s="530"/>
      <c r="AS16" s="509"/>
      <c r="AT16" s="509"/>
      <c r="AU16" s="509"/>
      <c r="AV16" s="509"/>
      <c r="AW16" s="509"/>
      <c r="AX16" s="509"/>
      <c r="AY16" s="509"/>
      <c r="AZ16" s="276"/>
      <c r="BA16" s="276"/>
      <c r="BB16" s="287"/>
    </row>
    <row r="17" spans="1:54" s="531" customFormat="1" ht="13.15" customHeight="1">
      <c r="A17" s="529"/>
      <c r="B17" s="876"/>
      <c r="C17" s="877"/>
      <c r="D17" s="877"/>
      <c r="E17" s="877"/>
      <c r="F17" s="877"/>
      <c r="G17" s="877"/>
      <c r="H17" s="877"/>
      <c r="I17" s="877"/>
      <c r="J17" s="877"/>
      <c r="K17" s="878"/>
      <c r="L17" s="507"/>
      <c r="M17" s="537"/>
      <c r="N17" s="946"/>
      <c r="O17" s="928"/>
      <c r="P17" s="928"/>
      <c r="Q17" s="928"/>
      <c r="R17" s="928"/>
      <c r="S17" s="928" t="s">
        <v>445</v>
      </c>
      <c r="T17" s="928"/>
      <c r="U17" s="928"/>
      <c r="V17" s="928"/>
      <c r="W17" s="929"/>
      <c r="X17" s="930">
        <v>10500</v>
      </c>
      <c r="Y17" s="924">
        <v>9500</v>
      </c>
      <c r="Z17" s="924">
        <v>8000</v>
      </c>
      <c r="AA17" s="924">
        <v>10500</v>
      </c>
      <c r="AB17" s="924">
        <v>9500</v>
      </c>
      <c r="AC17" s="924">
        <v>8000</v>
      </c>
      <c r="AD17" s="924">
        <v>10500</v>
      </c>
      <c r="AE17" s="924">
        <v>9500</v>
      </c>
      <c r="AF17" s="924">
        <v>8000</v>
      </c>
      <c r="AG17" s="924">
        <v>10500</v>
      </c>
      <c r="AH17" s="924">
        <v>9500</v>
      </c>
      <c r="AI17" s="924">
        <v>8000</v>
      </c>
      <c r="AJ17" s="931">
        <v>6500</v>
      </c>
      <c r="AK17" s="931"/>
      <c r="AL17" s="931"/>
      <c r="AM17" s="932"/>
      <c r="AN17" s="529"/>
      <c r="AO17" s="529"/>
      <c r="AP17" s="529"/>
      <c r="AQ17" s="529"/>
      <c r="AR17" s="530"/>
      <c r="AS17" s="509"/>
      <c r="AT17" s="509"/>
      <c r="AU17" s="509"/>
      <c r="AV17" s="509"/>
      <c r="AW17" s="509"/>
      <c r="AX17" s="509"/>
      <c r="AY17" s="509"/>
      <c r="AZ17" s="276"/>
      <c r="BA17" s="276"/>
      <c r="BB17" s="287"/>
    </row>
    <row r="18" spans="1:54" s="531" customFormat="1" ht="13.15" customHeight="1">
      <c r="A18" s="529"/>
      <c r="B18" s="876"/>
      <c r="C18" s="877"/>
      <c r="D18" s="877"/>
      <c r="E18" s="877"/>
      <c r="F18" s="877"/>
      <c r="G18" s="877"/>
      <c r="H18" s="877"/>
      <c r="I18" s="877"/>
      <c r="J18" s="877"/>
      <c r="K18" s="878"/>
      <c r="L18" s="925" t="s">
        <v>451</v>
      </c>
      <c r="M18" s="926"/>
      <c r="N18" s="926"/>
      <c r="O18" s="926"/>
      <c r="P18" s="926"/>
      <c r="Q18" s="926"/>
      <c r="R18" s="926"/>
      <c r="S18" s="926"/>
      <c r="T18" s="926"/>
      <c r="U18" s="926"/>
      <c r="V18" s="926"/>
      <c r="W18" s="926"/>
      <c r="X18" s="926"/>
      <c r="Y18" s="926"/>
      <c r="Z18" s="926"/>
      <c r="AA18" s="926"/>
      <c r="AB18" s="926"/>
      <c r="AC18" s="926"/>
      <c r="AD18" s="926"/>
      <c r="AE18" s="926"/>
      <c r="AF18" s="926"/>
      <c r="AG18" s="926"/>
      <c r="AH18" s="926"/>
      <c r="AI18" s="926"/>
      <c r="AJ18" s="926"/>
      <c r="AK18" s="926"/>
      <c r="AL18" s="926"/>
      <c r="AM18" s="926"/>
      <c r="AN18" s="926"/>
      <c r="AO18" s="926"/>
      <c r="AP18" s="926"/>
      <c r="AQ18" s="926"/>
      <c r="AR18" s="927"/>
      <c r="AS18" s="509"/>
      <c r="AT18" s="509"/>
      <c r="AU18" s="509"/>
      <c r="AV18" s="509"/>
      <c r="AW18" s="509"/>
      <c r="AX18" s="509"/>
      <c r="AY18" s="509"/>
      <c r="AZ18" s="276"/>
      <c r="BA18" s="276"/>
      <c r="BB18" s="287"/>
    </row>
    <row r="19" spans="1:54" s="531" customFormat="1" ht="13.15" customHeight="1">
      <c r="A19" s="529"/>
      <c r="B19" s="876"/>
      <c r="C19" s="877"/>
      <c r="D19" s="877"/>
      <c r="E19" s="877"/>
      <c r="F19" s="877"/>
      <c r="G19" s="877"/>
      <c r="H19" s="877"/>
      <c r="I19" s="877"/>
      <c r="J19" s="877"/>
      <c r="K19" s="878"/>
      <c r="L19" s="508" t="s">
        <v>452</v>
      </c>
      <c r="M19" s="510"/>
      <c r="N19" s="510"/>
      <c r="O19" s="510"/>
      <c r="P19" s="510"/>
      <c r="Q19" s="510"/>
      <c r="R19" s="510"/>
      <c r="S19" s="510"/>
      <c r="T19" s="510"/>
      <c r="U19" s="510"/>
      <c r="V19" s="510"/>
      <c r="W19" s="510"/>
      <c r="X19" s="510"/>
      <c r="Y19" s="510"/>
      <c r="Z19" s="510"/>
      <c r="AA19" s="510"/>
      <c r="AB19" s="510"/>
      <c r="AC19" s="510"/>
      <c r="AD19" s="510"/>
      <c r="AE19" s="510"/>
      <c r="AF19" s="510"/>
      <c r="AG19" s="510"/>
      <c r="AH19" s="510"/>
      <c r="AI19" s="510"/>
      <c r="AJ19" s="510"/>
      <c r="AK19" s="510"/>
      <c r="AL19" s="510"/>
      <c r="AM19" s="510"/>
      <c r="AN19" s="510"/>
      <c r="AO19" s="510"/>
      <c r="AP19" s="510"/>
      <c r="AQ19" s="510"/>
      <c r="AR19" s="532"/>
      <c r="AS19" s="509"/>
      <c r="AT19" s="509"/>
      <c r="AU19" s="509"/>
      <c r="AV19" s="509"/>
      <c r="AW19" s="509"/>
      <c r="AX19" s="509"/>
      <c r="AY19" s="509"/>
      <c r="AZ19" s="276"/>
      <c r="BA19" s="276"/>
      <c r="BB19" s="287"/>
    </row>
    <row r="20" spans="1:54" ht="12.75" customHeight="1">
      <c r="B20" s="726"/>
      <c r="C20" s="727"/>
      <c r="D20" s="727"/>
      <c r="E20" s="727"/>
      <c r="F20" s="727"/>
      <c r="G20" s="727"/>
      <c r="H20" s="727"/>
      <c r="I20" s="727"/>
      <c r="J20" s="727"/>
      <c r="K20" s="728"/>
      <c r="L20" s="912"/>
      <c r="M20" s="913"/>
      <c r="N20" s="913"/>
      <c r="O20" s="913"/>
      <c r="P20" s="913"/>
      <c r="Q20" s="913"/>
      <c r="R20" s="913"/>
      <c r="S20" s="913"/>
      <c r="T20" s="913"/>
      <c r="U20" s="913"/>
      <c r="V20" s="913"/>
      <c r="W20" s="913"/>
      <c r="X20" s="913"/>
      <c r="Y20" s="913"/>
      <c r="Z20" s="913"/>
      <c r="AA20" s="913"/>
      <c r="AB20" s="913"/>
      <c r="AC20" s="913"/>
      <c r="AD20" s="913"/>
      <c r="AE20" s="913"/>
      <c r="AF20" s="913"/>
      <c r="AG20" s="913"/>
      <c r="AH20" s="913"/>
      <c r="AI20" s="913"/>
      <c r="AJ20" s="913"/>
      <c r="AK20" s="913"/>
      <c r="AL20" s="913"/>
      <c r="AM20" s="913"/>
      <c r="AN20" s="913"/>
      <c r="AO20" s="913"/>
      <c r="AP20" s="913"/>
      <c r="AQ20" s="913"/>
      <c r="AR20" s="914"/>
      <c r="AS20" s="276"/>
      <c r="AT20" s="276"/>
      <c r="AU20" s="276"/>
      <c r="AV20" s="276"/>
      <c r="AW20" s="276"/>
      <c r="AX20" s="276"/>
      <c r="AY20" s="276"/>
      <c r="AZ20" s="276"/>
      <c r="BA20" s="276"/>
      <c r="BB20" s="287"/>
    </row>
    <row r="21" spans="1:54" ht="12.75" customHeight="1">
      <c r="B21" s="726" t="s">
        <v>162</v>
      </c>
      <c r="C21" s="727"/>
      <c r="D21" s="727"/>
      <c r="E21" s="727"/>
      <c r="F21" s="727"/>
      <c r="G21" s="727"/>
      <c r="H21" s="727"/>
      <c r="I21" s="727"/>
      <c r="J21" s="727"/>
      <c r="K21" s="728"/>
      <c r="L21" s="912" t="s">
        <v>356</v>
      </c>
      <c r="M21" s="913"/>
      <c r="N21" s="913"/>
      <c r="O21" s="913"/>
      <c r="P21" s="913"/>
      <c r="Q21" s="913"/>
      <c r="R21" s="913"/>
      <c r="S21" s="913"/>
      <c r="T21" s="913"/>
      <c r="U21" s="913"/>
      <c r="V21" s="913"/>
      <c r="W21" s="913"/>
      <c r="X21" s="913"/>
      <c r="Y21" s="913"/>
      <c r="Z21" s="913"/>
      <c r="AA21" s="913"/>
      <c r="AB21" s="913"/>
      <c r="AC21" s="913"/>
      <c r="AD21" s="913"/>
      <c r="AE21" s="913"/>
      <c r="AF21" s="913"/>
      <c r="AG21" s="913"/>
      <c r="AH21" s="913"/>
      <c r="AI21" s="913"/>
      <c r="AJ21" s="913"/>
      <c r="AK21" s="913"/>
      <c r="AL21" s="913"/>
      <c r="AM21" s="913"/>
      <c r="AN21" s="913"/>
      <c r="AO21" s="913"/>
      <c r="AP21" s="913"/>
      <c r="AQ21" s="913"/>
      <c r="AR21" s="914"/>
      <c r="AS21" s="276"/>
      <c r="AT21" s="276"/>
      <c r="AU21" s="276"/>
      <c r="AV21" s="276"/>
      <c r="AW21" s="276"/>
      <c r="AX21" s="276"/>
      <c r="AY21" s="276"/>
      <c r="AZ21" s="276"/>
      <c r="BA21" s="276"/>
      <c r="BB21" s="287"/>
    </row>
    <row r="22" spans="1:54" ht="12.75" customHeight="1">
      <c r="B22" s="726"/>
      <c r="C22" s="727"/>
      <c r="D22" s="727"/>
      <c r="E22" s="727"/>
      <c r="F22" s="727"/>
      <c r="G22" s="727"/>
      <c r="H22" s="727"/>
      <c r="I22" s="727"/>
      <c r="J22" s="727"/>
      <c r="K22" s="728"/>
      <c r="L22" s="912"/>
      <c r="M22" s="913"/>
      <c r="N22" s="913"/>
      <c r="O22" s="913"/>
      <c r="P22" s="913"/>
      <c r="Q22" s="913"/>
      <c r="R22" s="913"/>
      <c r="S22" s="913"/>
      <c r="T22" s="913"/>
      <c r="U22" s="913"/>
      <c r="V22" s="913"/>
      <c r="W22" s="913"/>
      <c r="X22" s="913"/>
      <c r="Y22" s="913"/>
      <c r="Z22" s="913"/>
      <c r="AA22" s="913"/>
      <c r="AB22" s="913"/>
      <c r="AC22" s="913"/>
      <c r="AD22" s="913"/>
      <c r="AE22" s="913"/>
      <c r="AF22" s="913"/>
      <c r="AG22" s="913"/>
      <c r="AH22" s="913"/>
      <c r="AI22" s="913"/>
      <c r="AJ22" s="913"/>
      <c r="AK22" s="913"/>
      <c r="AL22" s="913"/>
      <c r="AM22" s="913"/>
      <c r="AN22" s="913"/>
      <c r="AO22" s="913"/>
      <c r="AP22" s="913"/>
      <c r="AQ22" s="913"/>
      <c r="AR22" s="914"/>
      <c r="AS22" s="276"/>
      <c r="AT22" s="276"/>
      <c r="AU22" s="276"/>
      <c r="AV22" s="276"/>
      <c r="AW22" s="276"/>
      <c r="AX22" s="276"/>
      <c r="AY22" s="276"/>
      <c r="AZ22" s="276"/>
      <c r="BA22" s="276"/>
      <c r="BB22" s="287"/>
    </row>
    <row r="23" spans="1:54" ht="12.75" customHeight="1">
      <c r="B23" s="726" t="s">
        <v>172</v>
      </c>
      <c r="C23" s="727"/>
      <c r="D23" s="727"/>
      <c r="E23" s="727"/>
      <c r="F23" s="727"/>
      <c r="G23" s="727"/>
      <c r="H23" s="727"/>
      <c r="I23" s="727"/>
      <c r="J23" s="727"/>
      <c r="K23" s="728"/>
      <c r="L23" s="912" t="s">
        <v>394</v>
      </c>
      <c r="M23" s="913"/>
      <c r="N23" s="913"/>
      <c r="O23" s="913"/>
      <c r="P23" s="913"/>
      <c r="Q23" s="913"/>
      <c r="R23" s="913"/>
      <c r="S23" s="913"/>
      <c r="T23" s="913"/>
      <c r="U23" s="913"/>
      <c r="V23" s="913"/>
      <c r="W23" s="913"/>
      <c r="X23" s="913"/>
      <c r="Y23" s="913"/>
      <c r="Z23" s="913"/>
      <c r="AA23" s="913"/>
      <c r="AB23" s="913"/>
      <c r="AC23" s="913"/>
      <c r="AD23" s="913"/>
      <c r="AE23" s="913"/>
      <c r="AF23" s="913"/>
      <c r="AG23" s="913"/>
      <c r="AH23" s="913"/>
      <c r="AI23" s="913"/>
      <c r="AJ23" s="913"/>
      <c r="AK23" s="913"/>
      <c r="AL23" s="913"/>
      <c r="AM23" s="913"/>
      <c r="AN23" s="913"/>
      <c r="AO23" s="913"/>
      <c r="AP23" s="913"/>
      <c r="AQ23" s="913"/>
      <c r="AR23" s="914"/>
      <c r="AS23" s="276"/>
      <c r="AT23" s="276"/>
      <c r="AU23" s="276"/>
      <c r="AV23" s="276"/>
      <c r="AW23" s="276"/>
      <c r="AX23" s="276"/>
      <c r="AY23" s="276"/>
      <c r="AZ23" s="276"/>
      <c r="BA23" s="276"/>
      <c r="BB23" s="287"/>
    </row>
    <row r="24" spans="1:54" ht="12.75" customHeight="1">
      <c r="B24" s="726"/>
      <c r="C24" s="727"/>
      <c r="D24" s="727"/>
      <c r="E24" s="727"/>
      <c r="F24" s="727"/>
      <c r="G24" s="727"/>
      <c r="H24" s="727"/>
      <c r="I24" s="727"/>
      <c r="J24" s="727"/>
      <c r="K24" s="728"/>
      <c r="L24" s="912" t="s">
        <v>197</v>
      </c>
      <c r="M24" s="913"/>
      <c r="N24" s="913"/>
      <c r="O24" s="913"/>
      <c r="P24" s="913"/>
      <c r="Q24" s="913"/>
      <c r="R24" s="913"/>
      <c r="S24" s="913"/>
      <c r="T24" s="913"/>
      <c r="U24" s="913"/>
      <c r="V24" s="913"/>
      <c r="W24" s="913"/>
      <c r="X24" s="913"/>
      <c r="Y24" s="913"/>
      <c r="Z24" s="913"/>
      <c r="AA24" s="913"/>
      <c r="AB24" s="913"/>
      <c r="AC24" s="913"/>
      <c r="AD24" s="913"/>
      <c r="AE24" s="913"/>
      <c r="AF24" s="913"/>
      <c r="AG24" s="913"/>
      <c r="AH24" s="913"/>
      <c r="AI24" s="913"/>
      <c r="AJ24" s="913"/>
      <c r="AK24" s="913"/>
      <c r="AL24" s="913"/>
      <c r="AM24" s="913"/>
      <c r="AN24" s="913"/>
      <c r="AO24" s="913"/>
      <c r="AP24" s="913"/>
      <c r="AQ24" s="913"/>
      <c r="AR24" s="914"/>
      <c r="AS24" s="276"/>
      <c r="AT24" s="276"/>
      <c r="AU24" s="276"/>
      <c r="AV24" s="276"/>
      <c r="AW24" s="276"/>
      <c r="AX24" s="276"/>
      <c r="AY24" s="276"/>
      <c r="AZ24" s="276"/>
      <c r="BA24" s="276"/>
      <c r="BB24" s="287"/>
    </row>
    <row r="25" spans="1:54" ht="12.75" customHeight="1">
      <c r="B25" s="726"/>
      <c r="C25" s="727"/>
      <c r="D25" s="727"/>
      <c r="E25" s="727"/>
      <c r="F25" s="727"/>
      <c r="G25" s="727"/>
      <c r="H25" s="727"/>
      <c r="I25" s="727"/>
      <c r="J25" s="727"/>
      <c r="K25" s="728"/>
      <c r="L25" s="912" t="s">
        <v>417</v>
      </c>
      <c r="M25" s="913"/>
      <c r="N25" s="913"/>
      <c r="O25" s="913"/>
      <c r="P25" s="913"/>
      <c r="Q25" s="913"/>
      <c r="R25" s="913"/>
      <c r="S25" s="913"/>
      <c r="T25" s="913"/>
      <c r="U25" s="913"/>
      <c r="V25" s="913"/>
      <c r="W25" s="913"/>
      <c r="X25" s="913"/>
      <c r="Y25" s="913"/>
      <c r="Z25" s="913"/>
      <c r="AA25" s="913"/>
      <c r="AB25" s="913"/>
      <c r="AC25" s="913"/>
      <c r="AD25" s="913"/>
      <c r="AE25" s="913"/>
      <c r="AF25" s="913"/>
      <c r="AG25" s="913"/>
      <c r="AH25" s="913"/>
      <c r="AI25" s="913"/>
      <c r="AJ25" s="913"/>
      <c r="AK25" s="913"/>
      <c r="AL25" s="913"/>
      <c r="AM25" s="913"/>
      <c r="AN25" s="913"/>
      <c r="AO25" s="913"/>
      <c r="AP25" s="913"/>
      <c r="AQ25" s="913"/>
      <c r="AR25" s="914"/>
      <c r="AS25" s="276"/>
      <c r="AT25" s="276"/>
      <c r="AU25" s="276"/>
      <c r="AV25" s="276"/>
      <c r="AW25" s="276"/>
      <c r="AX25" s="276"/>
      <c r="AY25" s="276"/>
      <c r="AZ25" s="276"/>
      <c r="BA25" s="276"/>
      <c r="BB25" s="287"/>
    </row>
    <row r="26" spans="1:54" ht="12.75" customHeight="1">
      <c r="B26" s="726"/>
      <c r="C26" s="727"/>
      <c r="D26" s="727"/>
      <c r="E26" s="727"/>
      <c r="F26" s="727"/>
      <c r="G26" s="727"/>
      <c r="H26" s="727"/>
      <c r="I26" s="727"/>
      <c r="J26" s="727"/>
      <c r="K26" s="728"/>
      <c r="L26" s="912"/>
      <c r="M26" s="913"/>
      <c r="N26" s="913"/>
      <c r="O26" s="913"/>
      <c r="P26" s="913"/>
      <c r="Q26" s="913"/>
      <c r="R26" s="913"/>
      <c r="S26" s="913"/>
      <c r="T26" s="913"/>
      <c r="U26" s="913"/>
      <c r="V26" s="913"/>
      <c r="W26" s="913"/>
      <c r="X26" s="913"/>
      <c r="Y26" s="913"/>
      <c r="Z26" s="913"/>
      <c r="AA26" s="913"/>
      <c r="AB26" s="913"/>
      <c r="AC26" s="913"/>
      <c r="AD26" s="913"/>
      <c r="AE26" s="913"/>
      <c r="AF26" s="913"/>
      <c r="AG26" s="913"/>
      <c r="AH26" s="913"/>
      <c r="AI26" s="913"/>
      <c r="AJ26" s="913"/>
      <c r="AK26" s="913"/>
      <c r="AL26" s="913"/>
      <c r="AM26" s="913"/>
      <c r="AN26" s="913"/>
      <c r="AO26" s="913"/>
      <c r="AP26" s="913"/>
      <c r="AQ26" s="913"/>
      <c r="AR26" s="914"/>
      <c r="AS26" s="276"/>
      <c r="AT26" s="276"/>
      <c r="AU26" s="276"/>
      <c r="AV26" s="276"/>
      <c r="AW26" s="276"/>
      <c r="AX26" s="276"/>
      <c r="AY26" s="276"/>
      <c r="AZ26" s="276"/>
      <c r="BA26" s="276"/>
      <c r="BB26" s="287"/>
    </row>
    <row r="27" spans="1:54" ht="12.75" customHeight="1">
      <c r="B27" s="726" t="s">
        <v>163</v>
      </c>
      <c r="C27" s="727"/>
      <c r="D27" s="727"/>
      <c r="E27" s="727"/>
      <c r="F27" s="727"/>
      <c r="G27" s="727"/>
      <c r="H27" s="727"/>
      <c r="I27" s="727"/>
      <c r="J27" s="727"/>
      <c r="K27" s="728"/>
      <c r="L27" s="912" t="s">
        <v>198</v>
      </c>
      <c r="M27" s="913"/>
      <c r="N27" s="913"/>
      <c r="O27" s="913"/>
      <c r="P27" s="913"/>
      <c r="Q27" s="913"/>
      <c r="R27" s="913"/>
      <c r="S27" s="913"/>
      <c r="T27" s="913"/>
      <c r="U27" s="913"/>
      <c r="V27" s="913"/>
      <c r="W27" s="913"/>
      <c r="X27" s="913"/>
      <c r="Y27" s="913"/>
      <c r="Z27" s="913"/>
      <c r="AA27" s="913"/>
      <c r="AB27" s="913"/>
      <c r="AC27" s="913"/>
      <c r="AD27" s="913"/>
      <c r="AE27" s="913"/>
      <c r="AF27" s="913"/>
      <c r="AG27" s="913"/>
      <c r="AH27" s="913"/>
      <c r="AI27" s="913"/>
      <c r="AJ27" s="913"/>
      <c r="AK27" s="913"/>
      <c r="AL27" s="913"/>
      <c r="AM27" s="913"/>
      <c r="AN27" s="913"/>
      <c r="AO27" s="913"/>
      <c r="AP27" s="913"/>
      <c r="AQ27" s="913"/>
      <c r="AR27" s="914"/>
      <c r="AS27" s="276"/>
      <c r="AT27" s="276"/>
      <c r="AU27" s="276"/>
      <c r="AV27" s="276"/>
      <c r="AW27" s="276"/>
      <c r="AX27" s="276"/>
      <c r="AY27" s="276"/>
      <c r="AZ27" s="276"/>
      <c r="BA27" s="276"/>
      <c r="BB27" s="287"/>
    </row>
    <row r="28" spans="1:54" ht="12.75" customHeight="1">
      <c r="B28" s="726"/>
      <c r="C28" s="727"/>
      <c r="D28" s="727"/>
      <c r="E28" s="727"/>
      <c r="F28" s="727"/>
      <c r="G28" s="727"/>
      <c r="H28" s="727"/>
      <c r="I28" s="727"/>
      <c r="J28" s="727"/>
      <c r="K28" s="728"/>
      <c r="L28" s="912" t="s">
        <v>199</v>
      </c>
      <c r="M28" s="913"/>
      <c r="N28" s="913"/>
      <c r="O28" s="913"/>
      <c r="P28" s="913"/>
      <c r="Q28" s="913"/>
      <c r="R28" s="913"/>
      <c r="S28" s="913"/>
      <c r="T28" s="913"/>
      <c r="U28" s="913"/>
      <c r="V28" s="913"/>
      <c r="W28" s="913"/>
      <c r="X28" s="913"/>
      <c r="Y28" s="913"/>
      <c r="Z28" s="913"/>
      <c r="AA28" s="913"/>
      <c r="AB28" s="913"/>
      <c r="AC28" s="913"/>
      <c r="AD28" s="913"/>
      <c r="AE28" s="913"/>
      <c r="AF28" s="913"/>
      <c r="AG28" s="913"/>
      <c r="AH28" s="913"/>
      <c r="AI28" s="913"/>
      <c r="AJ28" s="913"/>
      <c r="AK28" s="913"/>
      <c r="AL28" s="913"/>
      <c r="AM28" s="913"/>
      <c r="AN28" s="913"/>
      <c r="AO28" s="913"/>
      <c r="AP28" s="913"/>
      <c r="AQ28" s="913"/>
      <c r="AR28" s="914"/>
      <c r="AS28" s="276"/>
      <c r="AT28" s="276"/>
      <c r="AU28" s="276"/>
      <c r="AV28" s="276"/>
      <c r="AW28" s="276"/>
      <c r="AX28" s="276"/>
      <c r="AY28" s="276"/>
      <c r="AZ28" s="276"/>
      <c r="BA28" s="276"/>
      <c r="BB28" s="287"/>
    </row>
    <row r="29" spans="1:54" ht="12.75" customHeight="1">
      <c r="B29" s="726"/>
      <c r="C29" s="727"/>
      <c r="D29" s="727"/>
      <c r="E29" s="727"/>
      <c r="F29" s="727"/>
      <c r="G29" s="727"/>
      <c r="H29" s="727"/>
      <c r="I29" s="727"/>
      <c r="J29" s="727"/>
      <c r="K29" s="728"/>
      <c r="L29" s="912"/>
      <c r="M29" s="913"/>
      <c r="N29" s="913"/>
      <c r="O29" s="913"/>
      <c r="P29" s="913"/>
      <c r="Q29" s="913"/>
      <c r="R29" s="913"/>
      <c r="S29" s="913"/>
      <c r="T29" s="913"/>
      <c r="U29" s="913"/>
      <c r="V29" s="913"/>
      <c r="W29" s="913"/>
      <c r="X29" s="913"/>
      <c r="Y29" s="913"/>
      <c r="Z29" s="913"/>
      <c r="AA29" s="913"/>
      <c r="AB29" s="913"/>
      <c r="AC29" s="913"/>
      <c r="AD29" s="913"/>
      <c r="AE29" s="913"/>
      <c r="AF29" s="913"/>
      <c r="AG29" s="913"/>
      <c r="AH29" s="913"/>
      <c r="AI29" s="913"/>
      <c r="AJ29" s="913"/>
      <c r="AK29" s="913"/>
      <c r="AL29" s="913"/>
      <c r="AM29" s="913"/>
      <c r="AN29" s="913"/>
      <c r="AO29" s="913"/>
      <c r="AP29" s="913"/>
      <c r="AQ29" s="913"/>
      <c r="AR29" s="914"/>
      <c r="AS29" s="276"/>
      <c r="AT29" s="276"/>
      <c r="AU29" s="276"/>
      <c r="AV29" s="276"/>
      <c r="AW29" s="276"/>
      <c r="AX29" s="276"/>
      <c r="AY29" s="276"/>
      <c r="AZ29" s="276"/>
      <c r="BA29" s="276"/>
      <c r="BB29" s="287"/>
    </row>
    <row r="30" spans="1:54" ht="12.75" customHeight="1">
      <c r="B30" s="726"/>
      <c r="C30" s="727"/>
      <c r="D30" s="727"/>
      <c r="E30" s="727"/>
      <c r="F30" s="727"/>
      <c r="G30" s="727"/>
      <c r="H30" s="727"/>
      <c r="I30" s="727"/>
      <c r="J30" s="727"/>
      <c r="K30" s="728"/>
      <c r="L30" s="912"/>
      <c r="M30" s="913"/>
      <c r="N30" s="913"/>
      <c r="O30" s="913"/>
      <c r="P30" s="913"/>
      <c r="Q30" s="913"/>
      <c r="R30" s="913"/>
      <c r="S30" s="913"/>
      <c r="T30" s="913"/>
      <c r="U30" s="913"/>
      <c r="V30" s="913"/>
      <c r="W30" s="913"/>
      <c r="X30" s="913"/>
      <c r="Y30" s="913"/>
      <c r="Z30" s="913"/>
      <c r="AA30" s="913"/>
      <c r="AB30" s="913"/>
      <c r="AC30" s="913"/>
      <c r="AD30" s="913"/>
      <c r="AE30" s="913"/>
      <c r="AF30" s="913"/>
      <c r="AG30" s="913"/>
      <c r="AH30" s="913"/>
      <c r="AI30" s="913"/>
      <c r="AJ30" s="913"/>
      <c r="AK30" s="913"/>
      <c r="AL30" s="913"/>
      <c r="AM30" s="913"/>
      <c r="AN30" s="913"/>
      <c r="AO30" s="913"/>
      <c r="AP30" s="913"/>
      <c r="AQ30" s="913"/>
      <c r="AR30" s="914"/>
      <c r="AS30" s="276"/>
      <c r="AT30" s="276"/>
      <c r="AU30" s="276"/>
      <c r="AV30" s="276"/>
      <c r="AW30" s="276"/>
      <c r="AX30" s="276"/>
      <c r="AY30" s="276"/>
      <c r="AZ30" s="276"/>
      <c r="BA30" s="276"/>
      <c r="BB30" s="287"/>
    </row>
    <row r="31" spans="1:54" ht="12.75" customHeight="1">
      <c r="B31" s="726" t="s">
        <v>200</v>
      </c>
      <c r="C31" s="727"/>
      <c r="D31" s="727"/>
      <c r="E31" s="727"/>
      <c r="F31" s="727"/>
      <c r="G31" s="727"/>
      <c r="H31" s="727"/>
      <c r="I31" s="727"/>
      <c r="J31" s="727"/>
      <c r="K31" s="728"/>
      <c r="L31" s="222"/>
      <c r="M31" s="933" t="s">
        <v>201</v>
      </c>
      <c r="N31" s="934"/>
      <c r="O31" s="934"/>
      <c r="P31" s="934"/>
      <c r="Q31" s="934"/>
      <c r="R31" s="935"/>
      <c r="S31" s="939" t="s">
        <v>202</v>
      </c>
      <c r="T31" s="940"/>
      <c r="U31" s="940"/>
      <c r="V31" s="941"/>
      <c r="W31" s="787" t="s">
        <v>203</v>
      </c>
      <c r="X31" s="940"/>
      <c r="Y31" s="940"/>
      <c r="Z31" s="941"/>
      <c r="AA31" s="890" t="s">
        <v>204</v>
      </c>
      <c r="AB31" s="901"/>
      <c r="AC31" s="901"/>
      <c r="AD31" s="902"/>
      <c r="AE31" s="906" t="s">
        <v>205</v>
      </c>
      <c r="AF31" s="907"/>
      <c r="AG31" s="907"/>
      <c r="AH31" s="907"/>
      <c r="AI31" s="907"/>
      <c r="AJ31" s="908"/>
      <c r="AK31" s="521"/>
      <c r="AL31" s="521"/>
      <c r="AM31" s="521"/>
      <c r="AN31" s="521"/>
      <c r="AO31" s="521"/>
      <c r="AP31" s="521"/>
      <c r="AQ31" s="521"/>
      <c r="AR31" s="522"/>
      <c r="AS31" s="276"/>
      <c r="AT31" s="276"/>
      <c r="AU31" s="276"/>
      <c r="AV31" s="276"/>
      <c r="AW31" s="276"/>
      <c r="AX31" s="276"/>
      <c r="AY31" s="276"/>
      <c r="AZ31" s="276"/>
      <c r="BA31" s="276"/>
      <c r="BB31" s="287"/>
    </row>
    <row r="32" spans="1:54" ht="12.75" customHeight="1">
      <c r="B32" s="225"/>
      <c r="C32" s="226"/>
      <c r="D32" s="226"/>
      <c r="E32" s="226"/>
      <c r="F32" s="226"/>
      <c r="G32" s="226"/>
      <c r="H32" s="226"/>
      <c r="I32" s="226"/>
      <c r="J32" s="226"/>
      <c r="K32" s="227"/>
      <c r="L32" s="286"/>
      <c r="M32" s="936"/>
      <c r="N32" s="937"/>
      <c r="O32" s="937"/>
      <c r="P32" s="937"/>
      <c r="Q32" s="937"/>
      <c r="R32" s="938"/>
      <c r="S32" s="942"/>
      <c r="T32" s="943"/>
      <c r="U32" s="943"/>
      <c r="V32" s="944"/>
      <c r="W32" s="945"/>
      <c r="X32" s="943"/>
      <c r="Y32" s="943"/>
      <c r="Z32" s="944"/>
      <c r="AA32" s="903"/>
      <c r="AB32" s="904"/>
      <c r="AC32" s="904"/>
      <c r="AD32" s="905"/>
      <c r="AE32" s="909"/>
      <c r="AF32" s="910"/>
      <c r="AG32" s="910"/>
      <c r="AH32" s="910"/>
      <c r="AI32" s="910"/>
      <c r="AJ32" s="911"/>
      <c r="AK32" s="276"/>
      <c r="AL32" s="276"/>
      <c r="AM32" s="276"/>
      <c r="AN32" s="276"/>
      <c r="AO32" s="276"/>
      <c r="AP32" s="276"/>
      <c r="AQ32" s="276"/>
      <c r="AR32" s="285"/>
      <c r="AS32" s="276"/>
      <c r="AT32" s="276"/>
      <c r="AU32" s="276"/>
      <c r="AV32" s="276"/>
      <c r="AW32" s="276"/>
      <c r="AX32" s="276"/>
      <c r="AY32" s="276"/>
      <c r="AZ32" s="276"/>
      <c r="BA32" s="276"/>
      <c r="BB32" s="287"/>
    </row>
    <row r="33" spans="1:54" ht="8.25" customHeight="1">
      <c r="B33" s="518"/>
      <c r="C33" s="519"/>
      <c r="D33" s="519"/>
      <c r="E33" s="519"/>
      <c r="F33" s="519"/>
      <c r="G33" s="519"/>
      <c r="H33" s="519"/>
      <c r="I33" s="519"/>
      <c r="J33" s="519"/>
      <c r="K33" s="520"/>
      <c r="L33" s="286"/>
      <c r="M33" s="216"/>
      <c r="N33" s="214"/>
      <c r="O33" s="214"/>
      <c r="P33" s="214"/>
      <c r="Q33" s="214"/>
      <c r="R33" s="289"/>
      <c r="S33" s="288"/>
      <c r="T33" s="214"/>
      <c r="U33" s="214"/>
      <c r="V33" s="513" t="s">
        <v>206</v>
      </c>
      <c r="W33" s="216"/>
      <c r="X33" s="214"/>
      <c r="Y33" s="214"/>
      <c r="Z33" s="513" t="s">
        <v>206</v>
      </c>
      <c r="AA33" s="216"/>
      <c r="AB33" s="214"/>
      <c r="AC33" s="214"/>
      <c r="AD33" s="513" t="s">
        <v>206</v>
      </c>
      <c r="AE33" s="890" t="s">
        <v>392</v>
      </c>
      <c r="AF33" s="891"/>
      <c r="AG33" s="891"/>
      <c r="AH33" s="891"/>
      <c r="AI33" s="891"/>
      <c r="AJ33" s="892"/>
      <c r="AK33" s="276"/>
      <c r="AL33" s="276"/>
      <c r="AM33" s="276"/>
      <c r="AN33" s="276"/>
      <c r="AO33" s="276"/>
      <c r="AP33" s="276"/>
      <c r="AQ33" s="276"/>
      <c r="AR33" s="285"/>
      <c r="AS33" s="276"/>
      <c r="AT33" s="276"/>
      <c r="AU33" s="276"/>
      <c r="AV33" s="276"/>
      <c r="AW33" s="276"/>
      <c r="AX33" s="276"/>
      <c r="AY33" s="276"/>
      <c r="AZ33" s="276"/>
      <c r="BA33" s="276"/>
      <c r="BB33" s="287"/>
    </row>
    <row r="34" spans="1:54" ht="12.75" customHeight="1">
      <c r="B34" s="225"/>
      <c r="C34" s="226"/>
      <c r="D34" s="226"/>
      <c r="E34" s="226"/>
      <c r="F34" s="226"/>
      <c r="G34" s="226"/>
      <c r="H34" s="226"/>
      <c r="I34" s="226"/>
      <c r="J34" s="226"/>
      <c r="K34" s="227"/>
      <c r="L34" s="286"/>
      <c r="M34" s="788" t="s">
        <v>391</v>
      </c>
      <c r="N34" s="727"/>
      <c r="O34" s="727"/>
      <c r="P34" s="727"/>
      <c r="Q34" s="727"/>
      <c r="R34" s="881"/>
      <c r="S34" s="882" t="s">
        <v>454</v>
      </c>
      <c r="T34" s="669"/>
      <c r="U34" s="669"/>
      <c r="V34" s="670"/>
      <c r="W34" s="883" t="s">
        <v>418</v>
      </c>
      <c r="X34" s="884"/>
      <c r="Y34" s="884"/>
      <c r="Z34" s="885"/>
      <c r="AA34" s="883" t="s">
        <v>419</v>
      </c>
      <c r="AB34" s="669"/>
      <c r="AC34" s="669"/>
      <c r="AD34" s="670"/>
      <c r="AE34" s="668"/>
      <c r="AF34" s="669"/>
      <c r="AG34" s="669"/>
      <c r="AH34" s="669"/>
      <c r="AI34" s="669"/>
      <c r="AJ34" s="670"/>
      <c r="AK34" s="276"/>
      <c r="AL34" s="276"/>
      <c r="AM34" s="276"/>
      <c r="AN34" s="276"/>
      <c r="AO34" s="276"/>
      <c r="AP34" s="276"/>
      <c r="AQ34" s="276"/>
      <c r="AR34" s="285"/>
      <c r="AS34" s="276"/>
      <c r="AT34" s="276"/>
      <c r="AU34" s="276"/>
      <c r="AV34" s="276"/>
      <c r="AW34" s="276"/>
      <c r="AX34" s="276"/>
      <c r="AY34" s="276"/>
      <c r="AZ34" s="276"/>
      <c r="BA34" s="276"/>
      <c r="BB34" s="287"/>
    </row>
    <row r="35" spans="1:54" ht="12.75" customHeight="1">
      <c r="B35" s="225"/>
      <c r="C35" s="226"/>
      <c r="D35" s="226"/>
      <c r="E35" s="226"/>
      <c r="F35" s="226"/>
      <c r="G35" s="226"/>
      <c r="H35" s="226"/>
      <c r="I35" s="226"/>
      <c r="J35" s="226"/>
      <c r="K35" s="227"/>
      <c r="L35" s="286"/>
      <c r="M35" s="652"/>
      <c r="N35" s="653"/>
      <c r="O35" s="653"/>
      <c r="P35" s="653"/>
      <c r="Q35" s="653"/>
      <c r="R35" s="894"/>
      <c r="S35" s="895">
        <v>2.15</v>
      </c>
      <c r="T35" s="896"/>
      <c r="U35" s="896"/>
      <c r="V35" s="897"/>
      <c r="W35" s="898">
        <v>2.2999999999999998</v>
      </c>
      <c r="X35" s="899"/>
      <c r="Y35" s="899"/>
      <c r="Z35" s="900"/>
      <c r="AA35" s="719">
        <v>4.4499999999999993</v>
      </c>
      <c r="AB35" s="720"/>
      <c r="AC35" s="720"/>
      <c r="AD35" s="893"/>
      <c r="AE35" s="719"/>
      <c r="AF35" s="720"/>
      <c r="AG35" s="720"/>
      <c r="AH35" s="720"/>
      <c r="AI35" s="720"/>
      <c r="AJ35" s="893"/>
      <c r="AK35" s="276"/>
      <c r="AL35" s="276"/>
      <c r="AM35" s="276"/>
      <c r="AN35" s="276"/>
      <c r="AO35" s="276"/>
      <c r="AP35" s="276"/>
      <c r="AQ35" s="276"/>
      <c r="AR35" s="285"/>
      <c r="AS35" s="276"/>
      <c r="AT35" s="276"/>
      <c r="AU35" s="276"/>
      <c r="AV35" s="276"/>
      <c r="AW35" s="276"/>
      <c r="AX35" s="276"/>
      <c r="AY35" s="276"/>
      <c r="AZ35" s="276"/>
      <c r="BA35" s="276"/>
      <c r="BB35" s="287"/>
    </row>
    <row r="36" spans="1:54" ht="4.5" customHeight="1">
      <c r="B36" s="284"/>
      <c r="C36" s="276"/>
      <c r="D36" s="276"/>
      <c r="E36" s="276"/>
      <c r="F36" s="276"/>
      <c r="G36" s="276"/>
      <c r="H36" s="276"/>
      <c r="I36" s="276"/>
      <c r="J36" s="276"/>
      <c r="K36" s="285"/>
      <c r="L36" s="286"/>
      <c r="M36" s="216"/>
      <c r="N36" s="214"/>
      <c r="O36" s="214"/>
      <c r="P36" s="214"/>
      <c r="Q36" s="214"/>
      <c r="R36" s="289"/>
      <c r="S36" s="290"/>
      <c r="T36" s="515"/>
      <c r="U36" s="515"/>
      <c r="V36" s="524"/>
      <c r="W36" s="514"/>
      <c r="X36" s="515"/>
      <c r="Y36" s="515"/>
      <c r="Z36" s="524"/>
      <c r="AA36" s="514"/>
      <c r="AB36" s="515"/>
      <c r="AC36" s="515"/>
      <c r="AD36" s="524"/>
      <c r="AE36" s="514"/>
      <c r="AF36" s="515"/>
      <c r="AG36" s="515"/>
      <c r="AH36" s="515"/>
      <c r="AI36" s="515"/>
      <c r="AJ36" s="524"/>
      <c r="AK36" s="276"/>
      <c r="AL36" s="276"/>
      <c r="AM36" s="276"/>
      <c r="AN36" s="276"/>
      <c r="AO36" s="276"/>
      <c r="AP36" s="276"/>
      <c r="AQ36" s="276"/>
      <c r="AR36" s="285"/>
      <c r="AS36" s="276"/>
      <c r="AT36" s="276"/>
      <c r="AU36" s="276"/>
      <c r="AV36" s="276"/>
      <c r="AW36" s="276"/>
      <c r="AX36" s="276"/>
      <c r="AY36" s="276"/>
      <c r="AZ36" s="276"/>
      <c r="BA36" s="276"/>
      <c r="BB36" s="287"/>
    </row>
    <row r="37" spans="1:54" ht="12.75" customHeight="1">
      <c r="B37" s="284"/>
      <c r="C37" s="276"/>
      <c r="D37" s="276"/>
      <c r="E37" s="276"/>
      <c r="F37" s="276"/>
      <c r="G37" s="276"/>
      <c r="H37" s="276"/>
      <c r="I37" s="276"/>
      <c r="J37" s="276"/>
      <c r="K37" s="285"/>
      <c r="L37" s="286"/>
      <c r="M37" s="788" t="s">
        <v>182</v>
      </c>
      <c r="N37" s="727"/>
      <c r="O37" s="727"/>
      <c r="P37" s="727"/>
      <c r="Q37" s="727"/>
      <c r="R37" s="881"/>
      <c r="S37" s="882" t="str">
        <f>+S34</f>
        <v>（1.10）</v>
      </c>
      <c r="T37" s="669"/>
      <c r="U37" s="669"/>
      <c r="V37" s="670"/>
      <c r="W37" s="883" t="str">
        <f>+W34</f>
        <v>（1.25）</v>
      </c>
      <c r="X37" s="884"/>
      <c r="Y37" s="884"/>
      <c r="Z37" s="885"/>
      <c r="AA37" s="883" t="str">
        <f>+AA34</f>
        <v>（2.35）</v>
      </c>
      <c r="AB37" s="669"/>
      <c r="AC37" s="669"/>
      <c r="AD37" s="670"/>
      <c r="AE37" s="668" t="s">
        <v>207</v>
      </c>
      <c r="AF37" s="669"/>
      <c r="AG37" s="669"/>
      <c r="AH37" s="669"/>
      <c r="AI37" s="669"/>
      <c r="AJ37" s="670"/>
      <c r="AK37" s="276"/>
      <c r="AL37" s="276"/>
      <c r="AM37" s="276"/>
      <c r="AN37" s="276"/>
      <c r="AO37" s="276"/>
      <c r="AP37" s="276"/>
      <c r="AQ37" s="276"/>
      <c r="AR37" s="285"/>
      <c r="AS37" s="276"/>
      <c r="AT37" s="276"/>
      <c r="AU37" s="276"/>
      <c r="AV37" s="276"/>
      <c r="AW37" s="276"/>
      <c r="AX37" s="276"/>
      <c r="AY37" s="276"/>
      <c r="AZ37" s="276"/>
      <c r="BA37" s="276"/>
      <c r="BB37" s="287"/>
    </row>
    <row r="38" spans="1:54" ht="12.75" customHeight="1">
      <c r="B38" s="284"/>
      <c r="C38" s="276"/>
      <c r="D38" s="276"/>
      <c r="E38" s="276"/>
      <c r="F38" s="276"/>
      <c r="G38" s="276"/>
      <c r="H38" s="276"/>
      <c r="I38" s="276"/>
      <c r="J38" s="276"/>
      <c r="K38" s="285"/>
      <c r="L38" s="286"/>
      <c r="M38" s="788"/>
      <c r="N38" s="727"/>
      <c r="O38" s="727"/>
      <c r="P38" s="727"/>
      <c r="Q38" s="727"/>
      <c r="R38" s="881"/>
      <c r="S38" s="886">
        <f>+S35</f>
        <v>2.15</v>
      </c>
      <c r="T38" s="887"/>
      <c r="U38" s="887"/>
      <c r="V38" s="888"/>
      <c r="W38" s="889">
        <f>+W35</f>
        <v>2.2999999999999998</v>
      </c>
      <c r="X38" s="669"/>
      <c r="Y38" s="669"/>
      <c r="Z38" s="670"/>
      <c r="AA38" s="668">
        <f>+AA35</f>
        <v>4.4499999999999993</v>
      </c>
      <c r="AB38" s="669"/>
      <c r="AC38" s="669"/>
      <c r="AD38" s="670"/>
      <c r="AE38" s="668"/>
      <c r="AF38" s="669"/>
      <c r="AG38" s="669"/>
      <c r="AH38" s="669"/>
      <c r="AI38" s="669"/>
      <c r="AJ38" s="670"/>
      <c r="AK38" s="276"/>
      <c r="AL38" s="276"/>
      <c r="AM38" s="276"/>
      <c r="AN38" s="276"/>
      <c r="AO38" s="276"/>
      <c r="AP38" s="276"/>
      <c r="AQ38" s="276"/>
      <c r="AR38" s="285"/>
      <c r="AS38" s="276"/>
      <c r="AT38" s="276"/>
      <c r="AU38" s="276"/>
      <c r="AV38" s="276"/>
      <c r="AW38" s="276"/>
      <c r="AX38" s="276"/>
      <c r="AY38" s="276"/>
      <c r="AZ38" s="276"/>
      <c r="BA38" s="276"/>
      <c r="BB38" s="287"/>
    </row>
    <row r="39" spans="1:54" ht="3" customHeight="1">
      <c r="B39" s="225"/>
      <c r="C39" s="226"/>
      <c r="D39" s="226"/>
      <c r="E39" s="226"/>
      <c r="F39" s="226"/>
      <c r="G39" s="226"/>
      <c r="H39" s="226"/>
      <c r="I39" s="226"/>
      <c r="J39" s="226"/>
      <c r="K39" s="227"/>
      <c r="L39" s="222"/>
      <c r="M39" s="240"/>
      <c r="N39" s="231"/>
      <c r="O39" s="231"/>
      <c r="P39" s="231"/>
      <c r="Q39" s="231"/>
      <c r="R39" s="291"/>
      <c r="S39" s="292"/>
      <c r="T39" s="517"/>
      <c r="U39" s="517"/>
      <c r="V39" s="523"/>
      <c r="W39" s="516"/>
      <c r="X39" s="517"/>
      <c r="Y39" s="517"/>
      <c r="Z39" s="523"/>
      <c r="AA39" s="516"/>
      <c r="AB39" s="517"/>
      <c r="AC39" s="517"/>
      <c r="AD39" s="523"/>
      <c r="AE39" s="516"/>
      <c r="AF39" s="517"/>
      <c r="AG39" s="517"/>
      <c r="AH39" s="517"/>
      <c r="AI39" s="517"/>
      <c r="AJ39" s="523"/>
      <c r="AK39" s="226"/>
      <c r="AL39" s="226"/>
      <c r="AM39" s="226"/>
      <c r="AN39" s="226"/>
      <c r="AO39" s="226"/>
      <c r="AP39" s="226"/>
      <c r="AQ39" s="226"/>
      <c r="AR39" s="227"/>
      <c r="AS39" s="276"/>
      <c r="AT39" s="276"/>
      <c r="AU39" s="276"/>
      <c r="AV39" s="276"/>
      <c r="AW39" s="276"/>
      <c r="AX39" s="276"/>
      <c r="AY39" s="276"/>
      <c r="AZ39" s="276"/>
      <c r="BA39" s="276"/>
      <c r="BB39" s="287"/>
    </row>
    <row r="40" spans="1:54" ht="17.25" customHeight="1">
      <c r="B40" s="284"/>
      <c r="C40" s="276"/>
      <c r="D40" s="276"/>
      <c r="E40" s="276"/>
      <c r="F40" s="276"/>
      <c r="G40" s="276"/>
      <c r="H40" s="276"/>
      <c r="I40" s="276"/>
      <c r="J40" s="276"/>
      <c r="K40" s="285"/>
      <c r="L40" s="286"/>
      <c r="M40" s="276" t="s">
        <v>208</v>
      </c>
      <c r="N40" s="276"/>
      <c r="O40" s="276"/>
      <c r="P40" s="276"/>
      <c r="Q40" s="276"/>
      <c r="R40" s="276"/>
      <c r="S40" s="276"/>
      <c r="T40" s="276"/>
      <c r="U40" s="276"/>
      <c r="V40" s="276"/>
      <c r="W40" s="276"/>
      <c r="X40" s="276"/>
      <c r="Y40" s="276"/>
      <c r="Z40" s="276"/>
      <c r="AA40" s="276"/>
      <c r="AB40" s="276"/>
      <c r="AC40" s="276"/>
      <c r="AD40" s="276"/>
      <c r="AE40" s="276"/>
      <c r="AF40" s="276"/>
      <c r="AG40" s="276"/>
      <c r="AH40" s="276"/>
      <c r="AI40" s="276"/>
      <c r="AJ40" s="276"/>
      <c r="AK40" s="276"/>
      <c r="AL40" s="276"/>
      <c r="AM40" s="276"/>
      <c r="AN40" s="276"/>
      <c r="AO40" s="276"/>
      <c r="AP40" s="276"/>
      <c r="AQ40" s="276"/>
      <c r="AR40" s="285"/>
      <c r="AS40" s="276"/>
      <c r="AT40" s="276"/>
      <c r="AU40" s="276"/>
      <c r="AV40" s="276"/>
      <c r="AW40" s="276"/>
      <c r="AX40" s="276"/>
      <c r="AY40" s="276"/>
      <c r="AZ40" s="276"/>
      <c r="BA40" s="276"/>
      <c r="BB40" s="287"/>
    </row>
    <row r="41" spans="1:54" s="531" customFormat="1" ht="13.15" customHeight="1">
      <c r="A41" s="529"/>
      <c r="B41" s="876"/>
      <c r="C41" s="877"/>
      <c r="D41" s="877"/>
      <c r="E41" s="877"/>
      <c r="F41" s="877"/>
      <c r="G41" s="877"/>
      <c r="H41" s="877"/>
      <c r="I41" s="877"/>
      <c r="J41" s="877"/>
      <c r="K41" s="878"/>
      <c r="L41" s="925"/>
      <c r="M41" s="926"/>
      <c r="N41" s="926"/>
      <c r="O41" s="926"/>
      <c r="P41" s="926"/>
      <c r="Q41" s="926"/>
      <c r="R41" s="926"/>
      <c r="S41" s="926"/>
      <c r="T41" s="926"/>
      <c r="U41" s="926"/>
      <c r="V41" s="926"/>
      <c r="W41" s="926"/>
      <c r="X41" s="926"/>
      <c r="Y41" s="926"/>
      <c r="Z41" s="926"/>
      <c r="AA41" s="926"/>
      <c r="AB41" s="926"/>
      <c r="AC41" s="926"/>
      <c r="AD41" s="926"/>
      <c r="AE41" s="926"/>
      <c r="AF41" s="926"/>
      <c r="AG41" s="926"/>
      <c r="AH41" s="926"/>
      <c r="AI41" s="926"/>
      <c r="AJ41" s="926"/>
      <c r="AK41" s="926"/>
      <c r="AL41" s="926"/>
      <c r="AM41" s="926"/>
      <c r="AN41" s="926"/>
      <c r="AO41" s="926"/>
      <c r="AP41" s="926"/>
      <c r="AQ41" s="926"/>
      <c r="AR41" s="927"/>
      <c r="AS41" s="509"/>
      <c r="AT41" s="509"/>
      <c r="AU41" s="509"/>
      <c r="AV41" s="509"/>
      <c r="AW41" s="509"/>
      <c r="AX41" s="509"/>
      <c r="AY41" s="509"/>
      <c r="AZ41" s="276"/>
      <c r="BA41" s="276"/>
      <c r="BB41" s="287"/>
    </row>
    <row r="42" spans="1:54" ht="12.75" customHeight="1" thickBot="1">
      <c r="B42" s="293"/>
      <c r="C42" s="268"/>
      <c r="D42" s="268"/>
      <c r="E42" s="268"/>
      <c r="F42" s="268"/>
      <c r="G42" s="268"/>
      <c r="H42" s="268"/>
      <c r="I42" s="268"/>
      <c r="J42" s="268"/>
      <c r="K42" s="269"/>
      <c r="L42" s="267"/>
      <c r="M42" s="268"/>
      <c r="N42" s="268"/>
      <c r="O42" s="268"/>
      <c r="P42" s="268"/>
      <c r="Q42" s="268"/>
      <c r="R42" s="268"/>
      <c r="S42" s="268"/>
      <c r="T42" s="268"/>
      <c r="U42" s="268"/>
      <c r="V42" s="268"/>
      <c r="W42" s="268"/>
      <c r="X42" s="268"/>
      <c r="Y42" s="268"/>
      <c r="Z42" s="268"/>
      <c r="AA42" s="268"/>
      <c r="AB42" s="268"/>
      <c r="AC42" s="268"/>
      <c r="AD42" s="268"/>
      <c r="AE42" s="268"/>
      <c r="AF42" s="268"/>
      <c r="AG42" s="268"/>
      <c r="AH42" s="268"/>
      <c r="AI42" s="268"/>
      <c r="AJ42" s="268"/>
      <c r="AK42" s="268"/>
      <c r="AL42" s="268"/>
      <c r="AM42" s="268"/>
      <c r="AN42" s="268"/>
      <c r="AO42" s="268"/>
      <c r="AP42" s="268"/>
      <c r="AQ42" s="268"/>
      <c r="AR42" s="269"/>
      <c r="AS42" s="268"/>
      <c r="AT42" s="268"/>
      <c r="AU42" s="268"/>
      <c r="AV42" s="268"/>
      <c r="AW42" s="268"/>
      <c r="AX42" s="268"/>
      <c r="AY42" s="268"/>
      <c r="AZ42" s="268"/>
      <c r="BA42" s="268"/>
      <c r="BB42" s="270"/>
    </row>
    <row r="44" spans="1:54" ht="27.75" customHeight="1" thickBot="1"/>
    <row r="45" spans="1:54" ht="12.75" customHeight="1">
      <c r="B45" s="294"/>
      <c r="C45" s="295"/>
      <c r="D45" s="295"/>
      <c r="E45" s="295"/>
      <c r="F45" s="295"/>
      <c r="G45" s="295"/>
      <c r="H45" s="295"/>
      <c r="I45" s="295"/>
      <c r="J45" s="295"/>
      <c r="K45" s="274"/>
      <c r="L45" s="296"/>
      <c r="M45" s="295"/>
      <c r="N45" s="295"/>
      <c r="O45" s="295"/>
      <c r="P45" s="295"/>
      <c r="Q45" s="295"/>
      <c r="R45" s="295"/>
      <c r="S45" s="295"/>
      <c r="T45" s="295"/>
      <c r="U45" s="295"/>
      <c r="V45" s="295"/>
      <c r="W45" s="295"/>
      <c r="X45" s="295"/>
      <c r="Y45" s="295"/>
      <c r="Z45" s="295"/>
      <c r="AA45" s="295"/>
      <c r="AB45" s="295"/>
      <c r="AC45" s="295"/>
      <c r="AD45" s="295"/>
      <c r="AE45" s="295"/>
      <c r="AF45" s="295"/>
      <c r="AG45" s="295"/>
      <c r="AH45" s="295"/>
      <c r="AI45" s="295"/>
      <c r="AJ45" s="295"/>
      <c r="AK45" s="295"/>
      <c r="AL45" s="295"/>
      <c r="AM45" s="295"/>
      <c r="AN45" s="295"/>
      <c r="AO45" s="295"/>
      <c r="AP45" s="295"/>
      <c r="AQ45" s="295"/>
      <c r="AR45" s="274"/>
      <c r="AS45" s="295"/>
      <c r="AT45" s="295"/>
      <c r="AU45" s="295"/>
      <c r="AV45" s="295"/>
      <c r="AW45" s="295"/>
      <c r="AX45" s="295"/>
      <c r="AY45" s="295"/>
      <c r="AZ45" s="295"/>
      <c r="BA45" s="295"/>
      <c r="BB45" s="297"/>
    </row>
    <row r="46" spans="1:54" ht="12.75" customHeight="1">
      <c r="B46" s="726" t="s">
        <v>164</v>
      </c>
      <c r="C46" s="727"/>
      <c r="D46" s="727"/>
      <c r="E46" s="727"/>
      <c r="F46" s="727"/>
      <c r="G46" s="727"/>
      <c r="H46" s="727"/>
      <c r="I46" s="727"/>
      <c r="J46" s="727"/>
      <c r="K46" s="728"/>
      <c r="L46" s="222"/>
      <c r="M46" s="973" t="s">
        <v>157</v>
      </c>
      <c r="N46" s="819"/>
      <c r="O46" s="819"/>
      <c r="P46" s="819"/>
      <c r="Q46" s="819"/>
      <c r="R46" s="819"/>
      <c r="S46" s="819"/>
      <c r="T46" s="820"/>
      <c r="U46" s="973" t="s">
        <v>290</v>
      </c>
      <c r="V46" s="819"/>
      <c r="W46" s="819"/>
      <c r="X46" s="819"/>
      <c r="Y46" s="819"/>
      <c r="Z46" s="819"/>
      <c r="AA46" s="819"/>
      <c r="AB46" s="820"/>
      <c r="AC46" s="973" t="s">
        <v>182</v>
      </c>
      <c r="AD46" s="819"/>
      <c r="AE46" s="819"/>
      <c r="AF46" s="819"/>
      <c r="AG46" s="819"/>
      <c r="AH46" s="819"/>
      <c r="AI46" s="819"/>
      <c r="AJ46" s="820"/>
      <c r="AK46" s="226"/>
      <c r="AL46" s="226"/>
      <c r="AM46" s="226"/>
      <c r="AN46" s="226"/>
      <c r="AO46" s="226"/>
      <c r="AP46" s="226"/>
      <c r="AQ46" s="226"/>
      <c r="AR46" s="227"/>
      <c r="AV46" s="276"/>
      <c r="AW46" s="276"/>
      <c r="AX46" s="276"/>
      <c r="AY46" s="276"/>
      <c r="AZ46" s="276"/>
      <c r="BA46" s="276"/>
      <c r="BB46" s="287"/>
    </row>
    <row r="47" spans="1:54" ht="12.75" customHeight="1">
      <c r="B47" s="726"/>
      <c r="C47" s="727"/>
      <c r="D47" s="727"/>
      <c r="E47" s="727"/>
      <c r="F47" s="727"/>
      <c r="G47" s="727"/>
      <c r="H47" s="727"/>
      <c r="I47" s="727"/>
      <c r="J47" s="727"/>
      <c r="K47" s="728"/>
      <c r="L47" s="222"/>
      <c r="M47" s="974"/>
      <c r="N47" s="635"/>
      <c r="O47" s="635"/>
      <c r="P47" s="635"/>
      <c r="Q47" s="635"/>
      <c r="R47" s="635"/>
      <c r="S47" s="635"/>
      <c r="T47" s="636"/>
      <c r="U47" s="974"/>
      <c r="V47" s="635"/>
      <c r="W47" s="635"/>
      <c r="X47" s="635"/>
      <c r="Y47" s="635"/>
      <c r="Z47" s="635"/>
      <c r="AA47" s="635"/>
      <c r="AB47" s="636"/>
      <c r="AC47" s="974"/>
      <c r="AD47" s="635"/>
      <c r="AE47" s="635"/>
      <c r="AF47" s="635"/>
      <c r="AG47" s="635"/>
      <c r="AH47" s="635"/>
      <c r="AI47" s="635"/>
      <c r="AJ47" s="636"/>
      <c r="AK47" s="226"/>
      <c r="AL47" s="226"/>
      <c r="AM47" s="226"/>
      <c r="AN47" s="226"/>
      <c r="AO47" s="226"/>
      <c r="AP47" s="226"/>
      <c r="AQ47" s="226"/>
      <c r="AR47" s="227"/>
      <c r="AV47" s="276"/>
      <c r="AW47" s="276"/>
      <c r="AX47" s="276"/>
      <c r="AY47" s="276"/>
      <c r="AZ47" s="276"/>
      <c r="BA47" s="276"/>
      <c r="BB47" s="287"/>
    </row>
    <row r="48" spans="1:54" ht="12.75" customHeight="1">
      <c r="B48" s="726"/>
      <c r="C48" s="727"/>
      <c r="D48" s="727"/>
      <c r="E48" s="727"/>
      <c r="F48" s="727"/>
      <c r="G48" s="727"/>
      <c r="H48" s="727"/>
      <c r="I48" s="727"/>
      <c r="J48" s="727"/>
      <c r="K48" s="728"/>
      <c r="L48" s="222"/>
      <c r="M48" s="964" t="s">
        <v>209</v>
      </c>
      <c r="N48" s="965"/>
      <c r="O48" s="965"/>
      <c r="P48" s="965"/>
      <c r="Q48" s="965"/>
      <c r="R48" s="965"/>
      <c r="S48" s="965"/>
      <c r="T48" s="966"/>
      <c r="U48" s="982" t="s">
        <v>420</v>
      </c>
      <c r="V48" s="983"/>
      <c r="W48" s="983"/>
      <c r="X48" s="983"/>
      <c r="Y48" s="983"/>
      <c r="Z48" s="983"/>
      <c r="AA48" s="983"/>
      <c r="AB48" s="984"/>
      <c r="AC48" s="982" t="s">
        <v>420</v>
      </c>
      <c r="AD48" s="983"/>
      <c r="AE48" s="983"/>
      <c r="AF48" s="983"/>
      <c r="AG48" s="983"/>
      <c r="AH48" s="983"/>
      <c r="AI48" s="983"/>
      <c r="AJ48" s="984"/>
      <c r="AK48" s="226"/>
      <c r="AL48" s="226"/>
      <c r="AM48" s="226"/>
      <c r="AN48" s="226"/>
      <c r="AO48" s="226"/>
      <c r="AP48" s="226"/>
      <c r="AQ48" s="226"/>
      <c r="AR48" s="227"/>
      <c r="AV48" s="276"/>
      <c r="AW48" s="276"/>
      <c r="AX48" s="276"/>
      <c r="AY48" s="276"/>
      <c r="AZ48" s="276"/>
      <c r="BA48" s="276"/>
      <c r="BB48" s="287"/>
    </row>
    <row r="49" spans="2:54" ht="12.75" customHeight="1">
      <c r="B49" s="726"/>
      <c r="C49" s="727"/>
      <c r="D49" s="727"/>
      <c r="E49" s="727"/>
      <c r="F49" s="727"/>
      <c r="G49" s="727"/>
      <c r="H49" s="727"/>
      <c r="I49" s="727"/>
      <c r="J49" s="727"/>
      <c r="K49" s="728"/>
      <c r="L49" s="222"/>
      <c r="M49" s="967"/>
      <c r="N49" s="968"/>
      <c r="O49" s="968"/>
      <c r="P49" s="968"/>
      <c r="Q49" s="968"/>
      <c r="R49" s="968"/>
      <c r="S49" s="968"/>
      <c r="T49" s="969"/>
      <c r="U49" s="985"/>
      <c r="V49" s="986"/>
      <c r="W49" s="986"/>
      <c r="X49" s="986"/>
      <c r="Y49" s="986"/>
      <c r="Z49" s="986"/>
      <c r="AA49" s="986"/>
      <c r="AB49" s="987"/>
      <c r="AC49" s="985"/>
      <c r="AD49" s="986"/>
      <c r="AE49" s="986"/>
      <c r="AF49" s="986"/>
      <c r="AG49" s="986"/>
      <c r="AH49" s="986"/>
      <c r="AI49" s="986"/>
      <c r="AJ49" s="987"/>
      <c r="AK49" s="226"/>
      <c r="AL49" s="226"/>
      <c r="AM49" s="226"/>
      <c r="AN49" s="226"/>
      <c r="AO49" s="226"/>
      <c r="AP49" s="226"/>
      <c r="AQ49" s="226"/>
      <c r="AR49" s="227"/>
      <c r="AV49" s="276"/>
      <c r="AW49" s="276"/>
      <c r="AX49" s="276"/>
      <c r="AY49" s="276"/>
      <c r="AZ49" s="276"/>
      <c r="BA49" s="276"/>
      <c r="BB49" s="287"/>
    </row>
    <row r="50" spans="2:54" ht="12.75" customHeight="1">
      <c r="B50" s="726"/>
      <c r="C50" s="727"/>
      <c r="D50" s="727"/>
      <c r="E50" s="727"/>
      <c r="F50" s="727"/>
      <c r="G50" s="727"/>
      <c r="H50" s="727"/>
      <c r="I50" s="727"/>
      <c r="J50" s="727"/>
      <c r="K50" s="728"/>
      <c r="L50" s="222"/>
      <c r="M50" s="970"/>
      <c r="N50" s="971"/>
      <c r="O50" s="971"/>
      <c r="P50" s="971"/>
      <c r="Q50" s="971"/>
      <c r="R50" s="971"/>
      <c r="S50" s="971"/>
      <c r="T50" s="972"/>
      <c r="U50" s="988"/>
      <c r="V50" s="989"/>
      <c r="W50" s="989"/>
      <c r="X50" s="989"/>
      <c r="Y50" s="989"/>
      <c r="Z50" s="989"/>
      <c r="AA50" s="989"/>
      <c r="AB50" s="990"/>
      <c r="AC50" s="988"/>
      <c r="AD50" s="989"/>
      <c r="AE50" s="989"/>
      <c r="AF50" s="989"/>
      <c r="AG50" s="989"/>
      <c r="AH50" s="989"/>
      <c r="AI50" s="989"/>
      <c r="AJ50" s="990"/>
      <c r="AK50" s="226"/>
      <c r="AL50" s="226"/>
      <c r="AM50" s="226"/>
      <c r="AN50" s="226"/>
      <c r="AO50" s="226"/>
      <c r="AP50" s="226"/>
      <c r="AQ50" s="226"/>
      <c r="AR50" s="227"/>
      <c r="AV50" s="276"/>
      <c r="AW50" s="276"/>
      <c r="AX50" s="276"/>
      <c r="AY50" s="276"/>
      <c r="AZ50" s="276"/>
      <c r="BA50" s="276"/>
      <c r="BB50" s="287"/>
    </row>
    <row r="51" spans="2:54" ht="12.75" customHeight="1">
      <c r="B51" s="726"/>
      <c r="C51" s="727"/>
      <c r="D51" s="727"/>
      <c r="E51" s="727"/>
      <c r="F51" s="727"/>
      <c r="G51" s="727"/>
      <c r="H51" s="727"/>
      <c r="I51" s="727"/>
      <c r="J51" s="727"/>
      <c r="K51" s="728"/>
      <c r="L51" s="222"/>
      <c r="M51" s="964" t="s">
        <v>210</v>
      </c>
      <c r="N51" s="965"/>
      <c r="O51" s="965"/>
      <c r="P51" s="965"/>
      <c r="Q51" s="965"/>
      <c r="R51" s="965"/>
      <c r="S51" s="965"/>
      <c r="T51" s="966"/>
      <c r="U51" s="982" t="s">
        <v>421</v>
      </c>
      <c r="V51" s="983"/>
      <c r="W51" s="983"/>
      <c r="X51" s="983"/>
      <c r="Y51" s="983"/>
      <c r="Z51" s="983"/>
      <c r="AA51" s="983"/>
      <c r="AB51" s="984"/>
      <c r="AC51" s="982" t="s">
        <v>421</v>
      </c>
      <c r="AD51" s="983"/>
      <c r="AE51" s="983"/>
      <c r="AF51" s="983"/>
      <c r="AG51" s="983"/>
      <c r="AH51" s="983"/>
      <c r="AI51" s="983"/>
      <c r="AJ51" s="984"/>
      <c r="AK51" s="226"/>
      <c r="AL51" s="226"/>
      <c r="AM51" s="226"/>
      <c r="AN51" s="226"/>
      <c r="AO51" s="463"/>
      <c r="AP51" s="226"/>
      <c r="AQ51" s="226"/>
      <c r="AR51" s="227"/>
      <c r="AV51" s="276"/>
      <c r="AW51" s="276"/>
      <c r="AX51" s="276"/>
      <c r="AY51" s="276"/>
      <c r="AZ51" s="276"/>
      <c r="BA51" s="276"/>
      <c r="BB51" s="287"/>
    </row>
    <row r="52" spans="2:54" ht="12.75" customHeight="1">
      <c r="B52" s="726"/>
      <c r="C52" s="727"/>
      <c r="D52" s="727"/>
      <c r="E52" s="727"/>
      <c r="F52" s="727"/>
      <c r="G52" s="727"/>
      <c r="H52" s="727"/>
      <c r="I52" s="727"/>
      <c r="J52" s="727"/>
      <c r="K52" s="728"/>
      <c r="L52" s="222"/>
      <c r="M52" s="967"/>
      <c r="N52" s="968"/>
      <c r="O52" s="968"/>
      <c r="P52" s="968"/>
      <c r="Q52" s="968"/>
      <c r="R52" s="968"/>
      <c r="S52" s="968"/>
      <c r="T52" s="969"/>
      <c r="U52" s="985"/>
      <c r="V52" s="986"/>
      <c r="W52" s="986"/>
      <c r="X52" s="986"/>
      <c r="Y52" s="986"/>
      <c r="Z52" s="986"/>
      <c r="AA52" s="986"/>
      <c r="AB52" s="987"/>
      <c r="AC52" s="985"/>
      <c r="AD52" s="986"/>
      <c r="AE52" s="986"/>
      <c r="AF52" s="986"/>
      <c r="AG52" s="986"/>
      <c r="AH52" s="986"/>
      <c r="AI52" s="986"/>
      <c r="AJ52" s="987"/>
      <c r="AK52" s="226"/>
      <c r="AL52" s="226"/>
      <c r="AM52" s="226"/>
      <c r="AN52" s="226"/>
      <c r="AO52" s="226"/>
      <c r="AP52" s="226"/>
      <c r="AQ52" s="226"/>
      <c r="AR52" s="227"/>
      <c r="AV52" s="276"/>
      <c r="AW52" s="276"/>
      <c r="AX52" s="276"/>
      <c r="AY52" s="276"/>
      <c r="AZ52" s="276"/>
      <c r="BA52" s="276"/>
      <c r="BB52" s="287"/>
    </row>
    <row r="53" spans="2:54" ht="12.75" customHeight="1">
      <c r="B53" s="726"/>
      <c r="C53" s="727"/>
      <c r="D53" s="727"/>
      <c r="E53" s="727"/>
      <c r="F53" s="727"/>
      <c r="G53" s="727"/>
      <c r="H53" s="727"/>
      <c r="I53" s="727"/>
      <c r="J53" s="727"/>
      <c r="K53" s="728"/>
      <c r="L53" s="222"/>
      <c r="M53" s="970"/>
      <c r="N53" s="971"/>
      <c r="O53" s="971"/>
      <c r="P53" s="971"/>
      <c r="Q53" s="971"/>
      <c r="R53" s="971"/>
      <c r="S53" s="971"/>
      <c r="T53" s="972"/>
      <c r="U53" s="988"/>
      <c r="V53" s="989"/>
      <c r="W53" s="989"/>
      <c r="X53" s="989"/>
      <c r="Y53" s="989"/>
      <c r="Z53" s="989"/>
      <c r="AA53" s="989"/>
      <c r="AB53" s="990"/>
      <c r="AC53" s="988"/>
      <c r="AD53" s="989"/>
      <c r="AE53" s="989"/>
      <c r="AF53" s="989"/>
      <c r="AG53" s="989"/>
      <c r="AH53" s="989"/>
      <c r="AI53" s="989"/>
      <c r="AJ53" s="990"/>
      <c r="AK53" s="226"/>
      <c r="AL53" s="226"/>
      <c r="AM53" s="226"/>
      <c r="AN53" s="226"/>
      <c r="AO53" s="226"/>
      <c r="AP53" s="226"/>
      <c r="AQ53" s="226"/>
      <c r="AR53" s="227"/>
      <c r="AV53" s="276"/>
      <c r="AW53" s="276"/>
      <c r="AX53" s="276"/>
      <c r="AY53" s="276"/>
      <c r="AZ53" s="276"/>
      <c r="BA53" s="276"/>
      <c r="BB53" s="287"/>
    </row>
    <row r="54" spans="2:54" ht="12.75" customHeight="1">
      <c r="B54" s="726"/>
      <c r="C54" s="727"/>
      <c r="D54" s="727"/>
      <c r="E54" s="727"/>
      <c r="F54" s="727"/>
      <c r="G54" s="727"/>
      <c r="H54" s="727"/>
      <c r="I54" s="727"/>
      <c r="J54" s="727"/>
      <c r="K54" s="728"/>
      <c r="L54" s="222"/>
      <c r="M54" s="964" t="s">
        <v>211</v>
      </c>
      <c r="N54" s="965"/>
      <c r="O54" s="965"/>
      <c r="P54" s="965"/>
      <c r="Q54" s="965"/>
      <c r="R54" s="965"/>
      <c r="S54" s="965"/>
      <c r="T54" s="966"/>
      <c r="U54" s="982" t="s">
        <v>212</v>
      </c>
      <c r="V54" s="983"/>
      <c r="W54" s="983"/>
      <c r="X54" s="983"/>
      <c r="Y54" s="983"/>
      <c r="Z54" s="983"/>
      <c r="AA54" s="983"/>
      <c r="AB54" s="984"/>
      <c r="AC54" s="982" t="s">
        <v>212</v>
      </c>
      <c r="AD54" s="983"/>
      <c r="AE54" s="983"/>
      <c r="AF54" s="983"/>
      <c r="AG54" s="983"/>
      <c r="AH54" s="983"/>
      <c r="AI54" s="983"/>
      <c r="AJ54" s="984"/>
      <c r="AK54" s="226"/>
      <c r="AL54" s="226"/>
      <c r="AM54" s="226"/>
      <c r="AN54" s="226"/>
      <c r="AO54" s="226"/>
      <c r="AP54" s="226"/>
      <c r="AQ54" s="226"/>
      <c r="AR54" s="227"/>
      <c r="AV54" s="276"/>
      <c r="AW54" s="276"/>
      <c r="AX54" s="276"/>
      <c r="AY54" s="276"/>
      <c r="AZ54" s="276"/>
      <c r="BA54" s="276"/>
      <c r="BB54" s="287"/>
    </row>
    <row r="55" spans="2:54" ht="12.75" customHeight="1">
      <c r="B55" s="726"/>
      <c r="C55" s="727"/>
      <c r="D55" s="727"/>
      <c r="E55" s="727"/>
      <c r="F55" s="727"/>
      <c r="G55" s="727"/>
      <c r="H55" s="727"/>
      <c r="I55" s="727"/>
      <c r="J55" s="727"/>
      <c r="K55" s="728"/>
      <c r="L55" s="222"/>
      <c r="M55" s="967"/>
      <c r="N55" s="968"/>
      <c r="O55" s="968"/>
      <c r="P55" s="968"/>
      <c r="Q55" s="968"/>
      <c r="R55" s="968"/>
      <c r="S55" s="968"/>
      <c r="T55" s="969"/>
      <c r="U55" s="985"/>
      <c r="V55" s="986"/>
      <c r="W55" s="986"/>
      <c r="X55" s="986"/>
      <c r="Y55" s="986"/>
      <c r="Z55" s="986"/>
      <c r="AA55" s="986"/>
      <c r="AB55" s="987"/>
      <c r="AC55" s="985"/>
      <c r="AD55" s="986"/>
      <c r="AE55" s="986"/>
      <c r="AF55" s="986"/>
      <c r="AG55" s="986"/>
      <c r="AH55" s="986"/>
      <c r="AI55" s="986"/>
      <c r="AJ55" s="987"/>
      <c r="AK55" s="226"/>
      <c r="AL55" s="226"/>
      <c r="AM55" s="226"/>
      <c r="AN55" s="226"/>
      <c r="AO55" s="226"/>
      <c r="AP55" s="226"/>
      <c r="AQ55" s="226"/>
      <c r="AR55" s="227"/>
      <c r="AV55" s="276"/>
      <c r="AW55" s="276"/>
      <c r="AX55" s="276"/>
      <c r="AY55" s="276"/>
      <c r="AZ55" s="276"/>
      <c r="BA55" s="276"/>
      <c r="BB55" s="287"/>
    </row>
    <row r="56" spans="2:54" ht="12.75" customHeight="1">
      <c r="B56" s="726"/>
      <c r="C56" s="727"/>
      <c r="D56" s="727"/>
      <c r="E56" s="727"/>
      <c r="F56" s="727"/>
      <c r="G56" s="727"/>
      <c r="H56" s="727"/>
      <c r="I56" s="727"/>
      <c r="J56" s="727"/>
      <c r="K56" s="728"/>
      <c r="L56" s="222"/>
      <c r="M56" s="970"/>
      <c r="N56" s="971"/>
      <c r="O56" s="971"/>
      <c r="P56" s="971"/>
      <c r="Q56" s="971"/>
      <c r="R56" s="971"/>
      <c r="S56" s="971"/>
      <c r="T56" s="972"/>
      <c r="U56" s="988"/>
      <c r="V56" s="989"/>
      <c r="W56" s="989"/>
      <c r="X56" s="989"/>
      <c r="Y56" s="989"/>
      <c r="Z56" s="989"/>
      <c r="AA56" s="989"/>
      <c r="AB56" s="990"/>
      <c r="AC56" s="988"/>
      <c r="AD56" s="989"/>
      <c r="AE56" s="989"/>
      <c r="AF56" s="989"/>
      <c r="AG56" s="989"/>
      <c r="AH56" s="989"/>
      <c r="AI56" s="989"/>
      <c r="AJ56" s="990"/>
      <c r="AK56" s="226"/>
      <c r="AL56" s="226"/>
      <c r="AM56" s="226"/>
      <c r="AN56" s="226"/>
      <c r="AO56" s="226"/>
      <c r="AP56" s="226"/>
      <c r="AQ56" s="226"/>
      <c r="AR56" s="227"/>
      <c r="AV56" s="276"/>
      <c r="AW56" s="276"/>
      <c r="AX56" s="276"/>
      <c r="AY56" s="276"/>
      <c r="AZ56" s="276"/>
      <c r="BA56" s="276"/>
      <c r="BB56" s="287"/>
    </row>
    <row r="57" spans="2:54" ht="12.75" customHeight="1">
      <c r="B57" s="726"/>
      <c r="C57" s="727"/>
      <c r="D57" s="727"/>
      <c r="E57" s="727"/>
      <c r="F57" s="727"/>
      <c r="G57" s="727"/>
      <c r="H57" s="727"/>
      <c r="I57" s="727"/>
      <c r="J57" s="727"/>
      <c r="K57" s="728"/>
      <c r="L57" s="222"/>
      <c r="M57" s="226"/>
      <c r="N57" s="226"/>
      <c r="O57" s="226"/>
      <c r="P57" s="226"/>
      <c r="Q57" s="226"/>
      <c r="R57" s="226"/>
      <c r="S57" s="226"/>
      <c r="T57" s="226"/>
      <c r="U57" s="226"/>
      <c r="V57" s="226"/>
      <c r="W57" s="226"/>
      <c r="X57" s="226"/>
      <c r="Y57" s="226"/>
      <c r="Z57" s="226"/>
      <c r="AA57" s="226"/>
      <c r="AB57" s="226"/>
      <c r="AC57" s="226"/>
      <c r="AD57" s="226"/>
      <c r="AE57" s="226"/>
      <c r="AF57" s="226"/>
      <c r="AG57" s="226"/>
      <c r="AH57" s="226"/>
      <c r="AI57" s="226"/>
      <c r="AJ57" s="226"/>
      <c r="AK57" s="226"/>
      <c r="AL57" s="226"/>
      <c r="AM57" s="226"/>
      <c r="AN57" s="226"/>
      <c r="AO57" s="226"/>
      <c r="AP57" s="226"/>
      <c r="AQ57" s="226"/>
      <c r="AR57" s="227"/>
      <c r="AS57" s="276"/>
      <c r="AT57" s="276"/>
      <c r="AU57" s="276"/>
      <c r="AV57" s="276"/>
      <c r="AW57" s="276"/>
      <c r="AX57" s="276"/>
      <c r="AY57" s="276"/>
      <c r="AZ57" s="276"/>
      <c r="BA57" s="276"/>
      <c r="BB57" s="287"/>
    </row>
    <row r="58" spans="2:54" ht="12.75" customHeight="1">
      <c r="B58" s="726"/>
      <c r="C58" s="727"/>
      <c r="D58" s="727"/>
      <c r="E58" s="727"/>
      <c r="F58" s="727"/>
      <c r="G58" s="727"/>
      <c r="H58" s="727"/>
      <c r="I58" s="727"/>
      <c r="J58" s="727"/>
      <c r="K58" s="728"/>
      <c r="L58" s="222"/>
      <c r="M58" s="226"/>
      <c r="N58" s="226"/>
      <c r="O58" s="226"/>
      <c r="P58" s="226"/>
      <c r="Q58" s="226"/>
      <c r="R58" s="226"/>
      <c r="S58" s="226"/>
      <c r="T58" s="226"/>
      <c r="U58" s="226"/>
      <c r="V58" s="226"/>
      <c r="W58" s="226"/>
      <c r="X58" s="226"/>
      <c r="Y58" s="226"/>
      <c r="Z58" s="226"/>
      <c r="AA58" s="226"/>
      <c r="AB58" s="226"/>
      <c r="AC58" s="226"/>
      <c r="AD58" s="226"/>
      <c r="AE58" s="226"/>
      <c r="AF58" s="226"/>
      <c r="AG58" s="226"/>
      <c r="AH58" s="226"/>
      <c r="AI58" s="226"/>
      <c r="AJ58" s="226"/>
      <c r="AK58" s="226"/>
      <c r="AL58" s="226"/>
      <c r="AM58" s="226"/>
      <c r="AN58" s="226"/>
      <c r="AO58" s="226"/>
      <c r="AP58" s="226"/>
      <c r="AQ58" s="226"/>
      <c r="AR58" s="227"/>
      <c r="AS58" s="276"/>
      <c r="AT58" s="276"/>
      <c r="AU58" s="276"/>
      <c r="AV58" s="276"/>
      <c r="AW58" s="276"/>
      <c r="AX58" s="276"/>
      <c r="AY58" s="276"/>
      <c r="AZ58" s="276"/>
      <c r="BA58" s="276"/>
      <c r="BB58" s="287"/>
    </row>
    <row r="59" spans="2:54" ht="12.75" customHeight="1">
      <c r="B59" s="726"/>
      <c r="C59" s="727"/>
      <c r="D59" s="727"/>
      <c r="E59" s="727"/>
      <c r="F59" s="727"/>
      <c r="G59" s="727"/>
      <c r="H59" s="727"/>
      <c r="I59" s="727"/>
      <c r="J59" s="727"/>
      <c r="K59" s="728"/>
      <c r="L59" s="286"/>
      <c r="M59" s="226"/>
      <c r="N59" s="226"/>
      <c r="O59" s="226"/>
      <c r="P59" s="226"/>
      <c r="Q59" s="226"/>
      <c r="R59" s="226"/>
      <c r="S59" s="226"/>
      <c r="T59" s="226"/>
      <c r="U59" s="226"/>
      <c r="V59" s="226"/>
      <c r="W59" s="226"/>
      <c r="X59" s="226"/>
      <c r="Y59" s="226"/>
      <c r="Z59" s="226"/>
      <c r="AA59" s="226"/>
      <c r="AB59" s="226"/>
      <c r="AC59" s="226"/>
      <c r="AD59" s="226"/>
      <c r="AE59" s="226"/>
      <c r="AF59" s="226"/>
      <c r="AG59" s="226"/>
      <c r="AH59" s="226"/>
      <c r="AI59" s="226"/>
      <c r="AJ59" s="226"/>
      <c r="AK59" s="226"/>
      <c r="AL59" s="226"/>
      <c r="AM59" s="226"/>
      <c r="AN59" s="276"/>
      <c r="AO59" s="276"/>
      <c r="AP59" s="276"/>
      <c r="AQ59" s="276"/>
      <c r="AR59" s="285"/>
      <c r="AS59" s="276"/>
      <c r="AT59" s="276"/>
      <c r="AU59" s="276"/>
      <c r="AV59" s="276"/>
      <c r="AW59" s="276"/>
      <c r="AX59" s="276"/>
      <c r="AY59" s="276"/>
      <c r="AZ59" s="276"/>
      <c r="BA59" s="276"/>
      <c r="BB59" s="287"/>
    </row>
    <row r="60" spans="2:54" ht="8.25" customHeight="1">
      <c r="B60" s="460"/>
      <c r="C60" s="461"/>
      <c r="D60" s="461"/>
      <c r="E60" s="461"/>
      <c r="F60" s="461"/>
      <c r="G60" s="461"/>
      <c r="H60" s="461"/>
      <c r="I60" s="461"/>
      <c r="J60" s="461"/>
      <c r="K60" s="462"/>
      <c r="L60" s="286"/>
      <c r="M60" s="226"/>
      <c r="N60" s="226"/>
      <c r="O60" s="226"/>
      <c r="P60" s="226"/>
      <c r="Q60" s="226"/>
      <c r="R60" s="226"/>
      <c r="S60" s="226"/>
      <c r="T60" s="226"/>
      <c r="U60" s="226"/>
      <c r="V60" s="226"/>
      <c r="W60" s="226"/>
      <c r="X60" s="226"/>
      <c r="Y60" s="226"/>
      <c r="Z60" s="226"/>
      <c r="AA60" s="226"/>
      <c r="AB60" s="226"/>
      <c r="AC60" s="226"/>
      <c r="AD60" s="226"/>
      <c r="AE60" s="226"/>
      <c r="AF60" s="226"/>
      <c r="AG60" s="226"/>
      <c r="AH60" s="226"/>
      <c r="AI60" s="226"/>
      <c r="AJ60" s="226"/>
      <c r="AK60" s="226"/>
      <c r="AL60" s="226"/>
      <c r="AM60" s="226"/>
      <c r="AN60" s="276"/>
      <c r="AO60" s="276"/>
      <c r="AP60" s="276"/>
      <c r="AQ60" s="276"/>
      <c r="AR60" s="285"/>
      <c r="AS60" s="276"/>
      <c r="AT60" s="276"/>
      <c r="AU60" s="276"/>
      <c r="AV60" s="276"/>
      <c r="AW60" s="276"/>
      <c r="AX60" s="276"/>
      <c r="AY60" s="276"/>
      <c r="AZ60" s="276"/>
      <c r="BA60" s="276"/>
      <c r="BB60" s="287"/>
    </row>
    <row r="61" spans="2:54" ht="12.75" customHeight="1">
      <c r="B61" s="726"/>
      <c r="C61" s="727"/>
      <c r="D61" s="727"/>
      <c r="E61" s="727"/>
      <c r="F61" s="727"/>
      <c r="G61" s="727"/>
      <c r="H61" s="727"/>
      <c r="I61" s="727"/>
      <c r="J61" s="727"/>
      <c r="K61" s="728"/>
      <c r="L61" s="286"/>
      <c r="M61" s="226"/>
      <c r="N61" s="226"/>
      <c r="O61" s="226"/>
      <c r="P61" s="226"/>
      <c r="Q61" s="226"/>
      <c r="R61" s="226"/>
      <c r="S61" s="226"/>
      <c r="T61" s="226"/>
      <c r="U61" s="226"/>
      <c r="V61" s="226"/>
      <c r="W61" s="226"/>
      <c r="X61" s="226"/>
      <c r="Y61" s="226"/>
      <c r="Z61" s="226"/>
      <c r="AA61" s="226"/>
      <c r="AB61" s="226"/>
      <c r="AC61" s="226"/>
      <c r="AD61" s="226"/>
      <c r="AE61" s="226"/>
      <c r="AF61" s="226"/>
      <c r="AG61" s="226"/>
      <c r="AH61" s="226"/>
      <c r="AI61" s="226"/>
      <c r="AJ61" s="226"/>
      <c r="AK61" s="226"/>
      <c r="AL61" s="226"/>
      <c r="AM61" s="226"/>
      <c r="AN61" s="276"/>
      <c r="AO61" s="276"/>
      <c r="AP61" s="276"/>
      <c r="AQ61" s="276"/>
      <c r="AR61" s="285"/>
      <c r="AS61" s="276"/>
      <c r="AT61" s="276"/>
      <c r="AU61" s="276"/>
      <c r="AV61" s="276"/>
      <c r="AW61" s="276"/>
      <c r="AX61" s="276"/>
      <c r="AY61" s="276"/>
      <c r="AZ61" s="276"/>
      <c r="BA61" s="276"/>
      <c r="BB61" s="287"/>
    </row>
    <row r="62" spans="2:54" ht="12.75" customHeight="1">
      <c r="B62" s="726"/>
      <c r="C62" s="727"/>
      <c r="D62" s="727"/>
      <c r="E62" s="727"/>
      <c r="F62" s="727"/>
      <c r="G62" s="727"/>
      <c r="H62" s="727"/>
      <c r="I62" s="727"/>
      <c r="J62" s="727"/>
      <c r="K62" s="728"/>
      <c r="L62" s="286"/>
      <c r="M62" s="226"/>
      <c r="N62" s="226"/>
      <c r="O62" s="226"/>
      <c r="P62" s="226"/>
      <c r="Q62" s="226"/>
      <c r="R62" s="226"/>
      <c r="S62" s="226"/>
      <c r="T62" s="226"/>
      <c r="U62" s="226"/>
      <c r="V62" s="226"/>
      <c r="W62" s="226"/>
      <c r="X62" s="226"/>
      <c r="Y62" s="226"/>
      <c r="Z62" s="226"/>
      <c r="AA62" s="226"/>
      <c r="AB62" s="226"/>
      <c r="AC62" s="226"/>
      <c r="AD62" s="226"/>
      <c r="AE62" s="226"/>
      <c r="AF62" s="226"/>
      <c r="AG62" s="226"/>
      <c r="AH62" s="226"/>
      <c r="AI62" s="226"/>
      <c r="AJ62" s="226"/>
      <c r="AK62" s="226"/>
      <c r="AL62" s="226"/>
      <c r="AM62" s="226"/>
      <c r="AN62" s="276"/>
      <c r="AO62" s="276"/>
      <c r="AP62" s="276"/>
      <c r="AQ62" s="276"/>
      <c r="AR62" s="285"/>
      <c r="AS62" s="276"/>
      <c r="AT62" s="276"/>
      <c r="AU62" s="276"/>
      <c r="AV62" s="276"/>
      <c r="AW62" s="276"/>
      <c r="AX62" s="276"/>
      <c r="AY62" s="276"/>
      <c r="AZ62" s="276"/>
      <c r="BA62" s="276"/>
      <c r="BB62" s="287"/>
    </row>
    <row r="63" spans="2:54" ht="4.5" customHeight="1">
      <c r="B63" s="460"/>
      <c r="C63" s="461"/>
      <c r="D63" s="461"/>
      <c r="E63" s="461"/>
      <c r="F63" s="461"/>
      <c r="G63" s="461"/>
      <c r="H63" s="461"/>
      <c r="I63" s="461"/>
      <c r="J63" s="461"/>
      <c r="K63" s="462"/>
      <c r="L63" s="286"/>
      <c r="M63" s="226"/>
      <c r="N63" s="226"/>
      <c r="O63" s="226"/>
      <c r="P63" s="226"/>
      <c r="Q63" s="226"/>
      <c r="R63" s="226"/>
      <c r="S63" s="226"/>
      <c r="T63" s="226"/>
      <c r="U63" s="226"/>
      <c r="V63" s="226"/>
      <c r="W63" s="226"/>
      <c r="X63" s="226"/>
      <c r="Y63" s="226"/>
      <c r="Z63" s="226"/>
      <c r="AA63" s="226"/>
      <c r="AB63" s="226"/>
      <c r="AC63" s="226"/>
      <c r="AD63" s="226"/>
      <c r="AE63" s="226"/>
      <c r="AF63" s="226"/>
      <c r="AG63" s="226"/>
      <c r="AH63" s="226"/>
      <c r="AI63" s="226"/>
      <c r="AJ63" s="226"/>
      <c r="AK63" s="226"/>
      <c r="AL63" s="226"/>
      <c r="AM63" s="226"/>
      <c r="AN63" s="276"/>
      <c r="AO63" s="276"/>
      <c r="AP63" s="276"/>
      <c r="AQ63" s="276"/>
      <c r="AR63" s="285"/>
      <c r="AS63" s="276"/>
      <c r="AT63" s="276"/>
      <c r="AU63" s="276"/>
      <c r="AV63" s="276"/>
      <c r="AW63" s="276"/>
      <c r="AX63" s="276"/>
      <c r="AY63" s="276"/>
      <c r="AZ63" s="276"/>
      <c r="BA63" s="276"/>
      <c r="BB63" s="287"/>
    </row>
    <row r="64" spans="2:54" ht="12.75" customHeight="1">
      <c r="B64" s="981"/>
      <c r="C64" s="669"/>
      <c r="D64" s="669"/>
      <c r="E64" s="669"/>
      <c r="F64" s="669"/>
      <c r="G64" s="669"/>
      <c r="H64" s="669"/>
      <c r="I64" s="669"/>
      <c r="J64" s="669"/>
      <c r="K64" s="670"/>
      <c r="L64" s="286"/>
      <c r="M64" s="226"/>
      <c r="N64" s="226"/>
      <c r="O64" s="226"/>
      <c r="P64" s="226"/>
      <c r="Q64" s="226"/>
      <c r="R64" s="226"/>
      <c r="S64" s="226"/>
      <c r="T64" s="226"/>
      <c r="U64" s="226"/>
      <c r="V64" s="226"/>
      <c r="W64" s="226"/>
      <c r="X64" s="226"/>
      <c r="Y64" s="226"/>
      <c r="Z64" s="226"/>
      <c r="AA64" s="226"/>
      <c r="AB64" s="226"/>
      <c r="AC64" s="226"/>
      <c r="AD64" s="226"/>
      <c r="AE64" s="226"/>
      <c r="AF64" s="226"/>
      <c r="AG64" s="226"/>
      <c r="AH64" s="226"/>
      <c r="AI64" s="226"/>
      <c r="AJ64" s="226"/>
      <c r="AK64" s="226"/>
      <c r="AL64" s="226"/>
      <c r="AM64" s="226"/>
      <c r="AN64" s="276"/>
      <c r="AO64" s="276"/>
      <c r="AP64" s="276"/>
      <c r="AQ64" s="276"/>
      <c r="AR64" s="285"/>
      <c r="AS64" s="276"/>
      <c r="AT64" s="276"/>
      <c r="AU64" s="276"/>
      <c r="AV64" s="276"/>
      <c r="AW64" s="276"/>
      <c r="AX64" s="276"/>
      <c r="AY64" s="276"/>
      <c r="AZ64" s="276"/>
      <c r="BA64" s="276"/>
      <c r="BB64" s="287"/>
    </row>
    <row r="65" spans="2:54" ht="12.75" customHeight="1">
      <c r="B65" s="981"/>
      <c r="C65" s="669"/>
      <c r="D65" s="669"/>
      <c r="E65" s="669"/>
      <c r="F65" s="669"/>
      <c r="G65" s="669"/>
      <c r="H65" s="669"/>
      <c r="I65" s="669"/>
      <c r="J65" s="669"/>
      <c r="K65" s="670"/>
      <c r="L65" s="286"/>
      <c r="M65" s="226"/>
      <c r="N65" s="226"/>
      <c r="O65" s="226"/>
      <c r="P65" s="226"/>
      <c r="Q65" s="226"/>
      <c r="R65" s="226"/>
      <c r="S65" s="226"/>
      <c r="T65" s="226"/>
      <c r="U65" s="226"/>
      <c r="V65" s="226"/>
      <c r="W65" s="226"/>
      <c r="X65" s="226"/>
      <c r="Y65" s="226"/>
      <c r="Z65" s="226"/>
      <c r="AA65" s="226"/>
      <c r="AB65" s="226"/>
      <c r="AC65" s="226"/>
      <c r="AD65" s="226"/>
      <c r="AE65" s="226"/>
      <c r="AF65" s="226"/>
      <c r="AG65" s="226"/>
      <c r="AH65" s="226"/>
      <c r="AI65" s="226"/>
      <c r="AJ65" s="226"/>
      <c r="AK65" s="226"/>
      <c r="AL65" s="226"/>
      <c r="AM65" s="226"/>
      <c r="AN65" s="276"/>
      <c r="AO65" s="276"/>
      <c r="AP65" s="276"/>
      <c r="AQ65" s="276"/>
      <c r="AR65" s="285"/>
      <c r="AS65" s="276"/>
      <c r="AT65" s="276"/>
      <c r="AU65" s="276"/>
      <c r="AV65" s="276"/>
      <c r="AW65" s="276"/>
      <c r="AX65" s="276"/>
      <c r="AY65" s="276"/>
      <c r="AZ65" s="276"/>
      <c r="BA65" s="276"/>
      <c r="BB65" s="287"/>
    </row>
    <row r="66" spans="2:54" ht="3" customHeight="1">
      <c r="B66" s="460"/>
      <c r="C66" s="461"/>
      <c r="D66" s="461"/>
      <c r="E66" s="461"/>
      <c r="F66" s="461"/>
      <c r="G66" s="461"/>
      <c r="H66" s="461"/>
      <c r="I66" s="461"/>
      <c r="J66" s="461"/>
      <c r="K66" s="462"/>
      <c r="L66" s="286"/>
      <c r="M66" s="226"/>
      <c r="N66" s="226"/>
      <c r="O66" s="226"/>
      <c r="P66" s="226"/>
      <c r="Q66" s="226"/>
      <c r="R66" s="226"/>
      <c r="S66" s="226"/>
      <c r="T66" s="226"/>
      <c r="U66" s="226"/>
      <c r="V66" s="226"/>
      <c r="W66" s="226"/>
      <c r="X66" s="226"/>
      <c r="Y66" s="226"/>
      <c r="Z66" s="226"/>
      <c r="AA66" s="226"/>
      <c r="AB66" s="226"/>
      <c r="AC66" s="226"/>
      <c r="AD66" s="226"/>
      <c r="AE66" s="226"/>
      <c r="AF66" s="226"/>
      <c r="AG66" s="226"/>
      <c r="AH66" s="226"/>
      <c r="AI66" s="226"/>
      <c r="AJ66" s="226"/>
      <c r="AK66" s="226"/>
      <c r="AL66" s="226"/>
      <c r="AM66" s="226"/>
      <c r="AN66" s="276"/>
      <c r="AO66" s="276"/>
      <c r="AP66" s="276"/>
      <c r="AQ66" s="276"/>
      <c r="AR66" s="285"/>
      <c r="AS66" s="276"/>
      <c r="AT66" s="276"/>
      <c r="AU66" s="276"/>
      <c r="AV66" s="276"/>
      <c r="AW66" s="276"/>
      <c r="AX66" s="276"/>
      <c r="AY66" s="276"/>
      <c r="AZ66" s="276"/>
      <c r="BA66" s="276"/>
      <c r="BB66" s="287"/>
    </row>
    <row r="67" spans="2:54" ht="17.25" customHeight="1">
      <c r="B67" s="284"/>
      <c r="C67" s="276"/>
      <c r="D67" s="276"/>
      <c r="E67" s="276"/>
      <c r="F67" s="276"/>
      <c r="G67" s="276"/>
      <c r="H67" s="276"/>
      <c r="I67" s="276"/>
      <c r="J67" s="276"/>
      <c r="K67" s="285"/>
      <c r="L67" s="286"/>
      <c r="M67" s="226"/>
      <c r="N67" s="226"/>
      <c r="O67" s="226"/>
      <c r="P67" s="226"/>
      <c r="Q67" s="226"/>
      <c r="R67" s="226"/>
      <c r="S67" s="226"/>
      <c r="T67" s="298"/>
      <c r="U67" s="298"/>
      <c r="V67" s="298"/>
      <c r="W67" s="226"/>
      <c r="X67" s="298"/>
      <c r="Y67" s="298"/>
      <c r="Z67" s="298"/>
      <c r="AA67" s="226"/>
      <c r="AB67" s="298"/>
      <c r="AC67" s="298"/>
      <c r="AD67" s="298"/>
      <c r="AE67" s="299"/>
      <c r="AF67" s="298"/>
      <c r="AG67" s="298"/>
      <c r="AH67" s="298"/>
      <c r="AI67" s="298"/>
      <c r="AJ67" s="298"/>
      <c r="AK67" s="226"/>
      <c r="AL67" s="226"/>
      <c r="AM67" s="226"/>
      <c r="AN67" s="276"/>
      <c r="AO67" s="276"/>
      <c r="AP67" s="276"/>
      <c r="AQ67" s="276"/>
      <c r="AR67" s="285"/>
      <c r="AS67" s="276"/>
      <c r="AT67" s="276"/>
      <c r="AU67" s="276"/>
      <c r="AV67" s="276"/>
      <c r="AW67" s="276"/>
      <c r="AX67" s="276"/>
      <c r="AY67" s="276"/>
      <c r="AZ67" s="276"/>
      <c r="BA67" s="276"/>
      <c r="BB67" s="287"/>
    </row>
    <row r="68" spans="2:54" ht="12.75" customHeight="1">
      <c r="B68" s="460"/>
      <c r="C68" s="461"/>
      <c r="D68" s="461"/>
      <c r="E68" s="461"/>
      <c r="F68" s="461"/>
      <c r="G68" s="461"/>
      <c r="H68" s="461"/>
      <c r="I68" s="461"/>
      <c r="J68" s="461"/>
      <c r="K68" s="462"/>
      <c r="L68" s="222"/>
      <c r="M68" s="226"/>
      <c r="N68" s="226"/>
      <c r="O68" s="226"/>
      <c r="P68" s="226"/>
      <c r="Q68" s="226"/>
      <c r="R68" s="226"/>
      <c r="S68" s="298"/>
      <c r="T68" s="298"/>
      <c r="U68" s="298"/>
      <c r="V68" s="298"/>
      <c r="W68" s="298"/>
      <c r="X68" s="298"/>
      <c r="Y68" s="298"/>
      <c r="Z68" s="298"/>
      <c r="AA68" s="298"/>
      <c r="AB68" s="298"/>
      <c r="AC68" s="298"/>
      <c r="AD68" s="298"/>
      <c r="AE68" s="298"/>
      <c r="AF68" s="298"/>
      <c r="AG68" s="298"/>
      <c r="AH68" s="298"/>
      <c r="AI68" s="298"/>
      <c r="AJ68" s="298"/>
      <c r="AK68" s="276"/>
      <c r="AL68" s="276"/>
      <c r="AM68" s="276"/>
      <c r="AN68" s="226"/>
      <c r="AO68" s="226"/>
      <c r="AP68" s="226"/>
      <c r="AQ68" s="226"/>
      <c r="AR68" s="227"/>
      <c r="AS68" s="276"/>
      <c r="AT68" s="276"/>
      <c r="AU68" s="276"/>
      <c r="AV68" s="276"/>
      <c r="AW68" s="276"/>
      <c r="AX68" s="276"/>
      <c r="AY68" s="276"/>
      <c r="AZ68" s="276"/>
      <c r="BA68" s="276"/>
      <c r="BB68" s="287"/>
    </row>
    <row r="69" spans="2:54" ht="12.75" customHeight="1">
      <c r="B69" s="460"/>
      <c r="C69" s="461"/>
      <c r="D69" s="461"/>
      <c r="E69" s="461"/>
      <c r="F69" s="461"/>
      <c r="G69" s="461"/>
      <c r="H69" s="461"/>
      <c r="I69" s="461"/>
      <c r="J69" s="461"/>
      <c r="K69" s="462"/>
      <c r="L69" s="222"/>
      <c r="M69" s="226"/>
      <c r="N69" s="226"/>
      <c r="O69" s="226"/>
      <c r="P69" s="226"/>
      <c r="Q69" s="226"/>
      <c r="R69" s="226"/>
      <c r="S69" s="226"/>
      <c r="T69" s="226"/>
      <c r="U69" s="226"/>
      <c r="V69" s="300"/>
      <c r="W69" s="226"/>
      <c r="X69" s="226"/>
      <c r="Y69" s="226"/>
      <c r="Z69" s="300"/>
      <c r="AA69" s="226"/>
      <c r="AB69" s="226"/>
      <c r="AC69" s="226"/>
      <c r="AD69" s="300"/>
      <c r="AE69" s="226"/>
      <c r="AF69" s="226"/>
      <c r="AG69" s="226"/>
      <c r="AH69" s="226"/>
      <c r="AI69" s="226"/>
      <c r="AJ69" s="226"/>
      <c r="AK69" s="276"/>
      <c r="AL69" s="276"/>
      <c r="AM69" s="276"/>
      <c r="AN69" s="226"/>
      <c r="AO69" s="226"/>
      <c r="AP69" s="226"/>
      <c r="AQ69" s="226"/>
      <c r="AR69" s="227"/>
      <c r="AS69" s="276"/>
      <c r="AT69" s="276"/>
      <c r="AU69" s="276"/>
      <c r="AV69" s="276"/>
      <c r="AW69" s="276"/>
      <c r="AX69" s="276"/>
      <c r="AY69" s="276"/>
      <c r="AZ69" s="276"/>
      <c r="BA69" s="276"/>
      <c r="BB69" s="287"/>
    </row>
    <row r="70" spans="2:54" ht="12.75" customHeight="1">
      <c r="B70" s="726"/>
      <c r="C70" s="727"/>
      <c r="D70" s="727"/>
      <c r="E70" s="727"/>
      <c r="F70" s="727"/>
      <c r="G70" s="727"/>
      <c r="H70" s="727"/>
      <c r="I70" s="727"/>
      <c r="J70" s="727"/>
      <c r="K70" s="728"/>
      <c r="L70" s="222"/>
      <c r="M70" s="226"/>
      <c r="N70" s="226"/>
      <c r="O70" s="226"/>
      <c r="P70" s="226"/>
      <c r="Q70" s="226"/>
      <c r="R70" s="226"/>
      <c r="S70" s="226"/>
      <c r="T70" s="226"/>
      <c r="U70" s="226"/>
      <c r="V70" s="226"/>
      <c r="W70" s="226"/>
      <c r="X70" s="226"/>
      <c r="Y70" s="226"/>
      <c r="Z70" s="226"/>
      <c r="AA70" s="226"/>
      <c r="AB70" s="226"/>
      <c r="AC70" s="226"/>
      <c r="AD70" s="226"/>
      <c r="AE70" s="226"/>
      <c r="AF70" s="226"/>
      <c r="AG70" s="226"/>
      <c r="AH70" s="226"/>
      <c r="AI70" s="226"/>
      <c r="AJ70" s="226"/>
      <c r="AK70" s="226"/>
      <c r="AL70" s="226"/>
      <c r="AM70" s="226"/>
      <c r="AN70" s="226"/>
      <c r="AO70" s="226"/>
      <c r="AP70" s="226"/>
      <c r="AQ70" s="226"/>
      <c r="AR70" s="227"/>
      <c r="AS70" s="276"/>
      <c r="AT70" s="276"/>
      <c r="AU70" s="276"/>
      <c r="AV70" s="276"/>
      <c r="AW70" s="276"/>
      <c r="AX70" s="276"/>
      <c r="AY70" s="276"/>
      <c r="AZ70" s="276"/>
      <c r="BA70" s="276"/>
      <c r="BB70" s="287"/>
    </row>
    <row r="71" spans="2:54" ht="12.75" customHeight="1">
      <c r="B71" s="726"/>
      <c r="C71" s="727"/>
      <c r="D71" s="727"/>
      <c r="E71" s="727"/>
      <c r="F71" s="727"/>
      <c r="G71" s="727"/>
      <c r="H71" s="727"/>
      <c r="I71" s="727"/>
      <c r="J71" s="727"/>
      <c r="K71" s="728"/>
      <c r="L71" s="222"/>
      <c r="M71" s="226"/>
      <c r="N71" s="226"/>
      <c r="O71" s="226"/>
      <c r="P71" s="226"/>
      <c r="Q71" s="226"/>
      <c r="R71" s="226"/>
      <c r="S71" s="226"/>
      <c r="T71" s="226"/>
      <c r="U71" s="226"/>
      <c r="V71" s="226"/>
      <c r="W71" s="226"/>
      <c r="X71" s="226"/>
      <c r="Y71" s="226"/>
      <c r="Z71" s="226"/>
      <c r="AA71" s="226"/>
      <c r="AB71" s="226"/>
      <c r="AC71" s="226"/>
      <c r="AD71" s="226"/>
      <c r="AE71" s="226"/>
      <c r="AF71" s="226"/>
      <c r="AG71" s="226"/>
      <c r="AH71" s="226"/>
      <c r="AI71" s="226"/>
      <c r="AJ71" s="226"/>
      <c r="AK71" s="226"/>
      <c r="AL71" s="226"/>
      <c r="AM71" s="226"/>
      <c r="AN71" s="226"/>
      <c r="AO71" s="226"/>
      <c r="AP71" s="226"/>
      <c r="AQ71" s="226"/>
      <c r="AR71" s="227"/>
      <c r="AS71" s="276"/>
      <c r="AT71" s="276"/>
      <c r="AU71" s="276"/>
      <c r="AV71" s="276"/>
      <c r="AW71" s="276"/>
      <c r="AX71" s="276"/>
      <c r="AY71" s="276"/>
      <c r="AZ71" s="276"/>
      <c r="BA71" s="276"/>
      <c r="BB71" s="287"/>
    </row>
    <row r="72" spans="2:54" ht="12.75" customHeight="1">
      <c r="B72" s="460"/>
      <c r="C72" s="461"/>
      <c r="D72" s="461"/>
      <c r="E72" s="461"/>
      <c r="F72" s="461"/>
      <c r="G72" s="461"/>
      <c r="H72" s="461"/>
      <c r="I72" s="461"/>
      <c r="J72" s="461"/>
      <c r="K72" s="462"/>
      <c r="L72" s="222"/>
      <c r="M72" s="226"/>
      <c r="N72" s="226"/>
      <c r="O72" s="226"/>
      <c r="P72" s="226"/>
      <c r="Q72" s="226"/>
      <c r="R72" s="226"/>
      <c r="S72" s="226"/>
      <c r="T72" s="226"/>
      <c r="U72" s="226"/>
      <c r="V72" s="226"/>
      <c r="W72" s="226"/>
      <c r="X72" s="226"/>
      <c r="Y72" s="226"/>
      <c r="Z72" s="226"/>
      <c r="AA72" s="226"/>
      <c r="AB72" s="226"/>
      <c r="AC72" s="226"/>
      <c r="AD72" s="226"/>
      <c r="AE72" s="226"/>
      <c r="AF72" s="226"/>
      <c r="AG72" s="226"/>
      <c r="AH72" s="226"/>
      <c r="AI72" s="226"/>
      <c r="AJ72" s="226"/>
      <c r="AK72" s="226"/>
      <c r="AL72" s="226"/>
      <c r="AM72" s="226"/>
      <c r="AN72" s="226"/>
      <c r="AO72" s="226"/>
      <c r="AP72" s="226"/>
      <c r="AQ72" s="226"/>
      <c r="AR72" s="227"/>
      <c r="AS72" s="276"/>
      <c r="AT72" s="276"/>
      <c r="AU72" s="276"/>
      <c r="AV72" s="276"/>
      <c r="AW72" s="276"/>
      <c r="AX72" s="276"/>
      <c r="AY72" s="276"/>
      <c r="AZ72" s="276"/>
      <c r="BA72" s="276"/>
      <c r="BB72" s="287"/>
    </row>
    <row r="73" spans="2:54" ht="12.75" customHeight="1">
      <c r="B73" s="460"/>
      <c r="C73" s="461"/>
      <c r="D73" s="461"/>
      <c r="E73" s="461"/>
      <c r="F73" s="461"/>
      <c r="G73" s="461"/>
      <c r="H73" s="461"/>
      <c r="I73" s="461"/>
      <c r="J73" s="461"/>
      <c r="K73" s="462"/>
      <c r="L73" s="222"/>
      <c r="M73" s="226"/>
      <c r="N73" s="226"/>
      <c r="O73" s="226"/>
      <c r="P73" s="226"/>
      <c r="Q73" s="226"/>
      <c r="R73" s="226"/>
      <c r="S73" s="226"/>
      <c r="T73" s="226"/>
      <c r="U73" s="226"/>
      <c r="V73" s="226"/>
      <c r="W73" s="226"/>
      <c r="X73" s="226"/>
      <c r="Y73" s="226"/>
      <c r="Z73" s="226"/>
      <c r="AA73" s="226"/>
      <c r="AB73" s="226"/>
      <c r="AC73" s="226"/>
      <c r="AD73" s="226"/>
      <c r="AE73" s="226"/>
      <c r="AF73" s="226"/>
      <c r="AG73" s="226"/>
      <c r="AH73" s="226"/>
      <c r="AI73" s="226"/>
      <c r="AJ73" s="226"/>
      <c r="AK73" s="226"/>
      <c r="AL73" s="226"/>
      <c r="AM73" s="226"/>
      <c r="AN73" s="226"/>
      <c r="AO73" s="226"/>
      <c r="AP73" s="226"/>
      <c r="AQ73" s="226"/>
      <c r="AR73" s="227"/>
      <c r="AS73" s="276"/>
      <c r="AT73" s="276"/>
      <c r="AU73" s="276"/>
      <c r="AV73" s="276"/>
      <c r="AW73" s="276"/>
      <c r="AX73" s="276"/>
      <c r="AY73" s="276"/>
      <c r="AZ73" s="276"/>
      <c r="BA73" s="276"/>
      <c r="BB73" s="287"/>
    </row>
    <row r="74" spans="2:54" ht="12.75" customHeight="1">
      <c r="B74" s="460"/>
      <c r="C74" s="461"/>
      <c r="D74" s="461"/>
      <c r="E74" s="461"/>
      <c r="F74" s="461"/>
      <c r="G74" s="461"/>
      <c r="H74" s="461"/>
      <c r="I74" s="461"/>
      <c r="J74" s="461"/>
      <c r="K74" s="462"/>
      <c r="L74" s="222"/>
      <c r="M74" s="226"/>
      <c r="N74" s="226"/>
      <c r="O74" s="226"/>
      <c r="P74" s="226"/>
      <c r="Q74" s="226"/>
      <c r="R74" s="226"/>
      <c r="S74" s="226"/>
      <c r="T74" s="226"/>
      <c r="U74" s="226"/>
      <c r="V74" s="226"/>
      <c r="W74" s="226"/>
      <c r="X74" s="226"/>
      <c r="Y74" s="226"/>
      <c r="Z74" s="226"/>
      <c r="AA74" s="226"/>
      <c r="AB74" s="226"/>
      <c r="AC74" s="226"/>
      <c r="AD74" s="226"/>
      <c r="AE74" s="226"/>
      <c r="AF74" s="226"/>
      <c r="AG74" s="226"/>
      <c r="AH74" s="226"/>
      <c r="AI74" s="226"/>
      <c r="AJ74" s="226"/>
      <c r="AK74" s="226"/>
      <c r="AL74" s="226"/>
      <c r="AM74" s="226"/>
      <c r="AN74" s="226"/>
      <c r="AO74" s="226"/>
      <c r="AP74" s="226"/>
      <c r="AQ74" s="226"/>
      <c r="AR74" s="227"/>
      <c r="AS74" s="276"/>
      <c r="AT74" s="276"/>
      <c r="AU74" s="276"/>
      <c r="AV74" s="276"/>
      <c r="AW74" s="276"/>
      <c r="AX74" s="276"/>
      <c r="AY74" s="276"/>
      <c r="AZ74" s="276"/>
      <c r="BA74" s="276"/>
      <c r="BB74" s="287"/>
    </row>
    <row r="75" spans="2:54" ht="12.75" customHeight="1">
      <c r="B75" s="726"/>
      <c r="C75" s="727"/>
      <c r="D75" s="727"/>
      <c r="E75" s="727"/>
      <c r="F75" s="727"/>
      <c r="G75" s="727"/>
      <c r="H75" s="727"/>
      <c r="I75" s="727"/>
      <c r="J75" s="727"/>
      <c r="K75" s="728"/>
      <c r="L75" s="222"/>
      <c r="M75" s="226"/>
      <c r="N75" s="226"/>
      <c r="O75" s="226"/>
      <c r="P75" s="226"/>
      <c r="Q75" s="226"/>
      <c r="R75" s="226"/>
      <c r="S75" s="226"/>
      <c r="T75" s="226"/>
      <c r="U75" s="226"/>
      <c r="V75" s="226"/>
      <c r="W75" s="226"/>
      <c r="X75" s="226"/>
      <c r="Y75" s="226"/>
      <c r="Z75" s="226"/>
      <c r="AA75" s="226"/>
      <c r="AB75" s="226"/>
      <c r="AC75" s="226"/>
      <c r="AD75" s="226"/>
      <c r="AE75" s="226"/>
      <c r="AF75" s="226"/>
      <c r="AG75" s="226"/>
      <c r="AH75" s="226"/>
      <c r="AI75" s="226"/>
      <c r="AJ75" s="226"/>
      <c r="AK75" s="226"/>
      <c r="AL75" s="226"/>
      <c r="AM75" s="226"/>
      <c r="AN75" s="226"/>
      <c r="AO75" s="226"/>
      <c r="AP75" s="226"/>
      <c r="AQ75" s="226"/>
      <c r="AR75" s="227"/>
      <c r="AS75" s="276"/>
      <c r="AT75" s="276"/>
      <c r="AU75" s="276"/>
      <c r="AV75" s="276"/>
      <c r="AW75" s="276"/>
      <c r="AX75" s="276"/>
      <c r="AY75" s="276"/>
      <c r="AZ75" s="276"/>
      <c r="BA75" s="276"/>
      <c r="BB75" s="287"/>
    </row>
    <row r="76" spans="2:54" ht="12.75" customHeight="1">
      <c r="B76" s="726"/>
      <c r="C76" s="727"/>
      <c r="D76" s="727"/>
      <c r="E76" s="727"/>
      <c r="F76" s="727"/>
      <c r="G76" s="727"/>
      <c r="H76" s="727"/>
      <c r="I76" s="727"/>
      <c r="J76" s="727"/>
      <c r="K76" s="728"/>
      <c r="L76" s="222"/>
      <c r="M76" s="226"/>
      <c r="N76" s="226"/>
      <c r="O76" s="226"/>
      <c r="P76" s="226"/>
      <c r="Q76" s="226"/>
      <c r="R76" s="226"/>
      <c r="S76" s="226"/>
      <c r="T76" s="226"/>
      <c r="U76" s="226"/>
      <c r="V76" s="226"/>
      <c r="W76" s="226"/>
      <c r="X76" s="226"/>
      <c r="Y76" s="226"/>
      <c r="Z76" s="226"/>
      <c r="AA76" s="226"/>
      <c r="AB76" s="226"/>
      <c r="AC76" s="226"/>
      <c r="AD76" s="226"/>
      <c r="AE76" s="226"/>
      <c r="AF76" s="226"/>
      <c r="AG76" s="226"/>
      <c r="AH76" s="226"/>
      <c r="AI76" s="226"/>
      <c r="AJ76" s="226"/>
      <c r="AK76" s="226"/>
      <c r="AL76" s="226"/>
      <c r="AM76" s="226"/>
      <c r="AN76" s="226"/>
      <c r="AO76" s="226"/>
      <c r="AP76" s="226"/>
      <c r="AQ76" s="226"/>
      <c r="AR76" s="227"/>
      <c r="AS76" s="276"/>
      <c r="AT76" s="276"/>
      <c r="AU76" s="276"/>
      <c r="AV76" s="276"/>
      <c r="AW76" s="276"/>
      <c r="AX76" s="276"/>
      <c r="AY76" s="276"/>
      <c r="AZ76" s="276"/>
      <c r="BA76" s="276"/>
      <c r="BB76" s="287"/>
    </row>
    <row r="77" spans="2:54" ht="12.75" customHeight="1">
      <c r="B77" s="726"/>
      <c r="C77" s="727"/>
      <c r="D77" s="727"/>
      <c r="E77" s="727"/>
      <c r="F77" s="727"/>
      <c r="G77" s="727"/>
      <c r="H77" s="727"/>
      <c r="I77" s="727"/>
      <c r="J77" s="727"/>
      <c r="K77" s="728"/>
      <c r="L77" s="222"/>
      <c r="M77" s="226"/>
      <c r="N77" s="226"/>
      <c r="O77" s="226"/>
      <c r="P77" s="226"/>
      <c r="Q77" s="226"/>
      <c r="R77" s="226"/>
      <c r="S77" s="226"/>
      <c r="T77" s="226"/>
      <c r="U77" s="226"/>
      <c r="V77" s="226"/>
      <c r="W77" s="226"/>
      <c r="X77" s="226"/>
      <c r="Y77" s="226"/>
      <c r="Z77" s="226"/>
      <c r="AA77" s="226"/>
      <c r="AB77" s="226"/>
      <c r="AC77" s="226"/>
      <c r="AD77" s="226"/>
      <c r="AE77" s="226"/>
      <c r="AF77" s="226"/>
      <c r="AG77" s="226"/>
      <c r="AH77" s="226"/>
      <c r="AI77" s="226"/>
      <c r="AJ77" s="226"/>
      <c r="AK77" s="226"/>
      <c r="AL77" s="226"/>
      <c r="AM77" s="226"/>
      <c r="AN77" s="226"/>
      <c r="AO77" s="226"/>
      <c r="AP77" s="226"/>
      <c r="AQ77" s="226"/>
      <c r="AR77" s="227"/>
      <c r="AS77" s="276"/>
      <c r="AT77" s="276"/>
      <c r="AU77" s="276"/>
      <c r="AV77" s="276"/>
      <c r="AW77" s="276"/>
      <c r="AX77" s="276"/>
      <c r="AY77" s="276"/>
      <c r="AZ77" s="276"/>
      <c r="BA77" s="276"/>
      <c r="BB77" s="287"/>
    </row>
    <row r="78" spans="2:54" ht="12.75" customHeight="1">
      <c r="B78" s="726"/>
      <c r="C78" s="727"/>
      <c r="D78" s="727"/>
      <c r="E78" s="727"/>
      <c r="F78" s="727"/>
      <c r="G78" s="727"/>
      <c r="H78" s="727"/>
      <c r="I78" s="727"/>
      <c r="J78" s="727"/>
      <c r="K78" s="728"/>
      <c r="L78" s="222"/>
      <c r="M78" s="226"/>
      <c r="N78" s="226"/>
      <c r="O78" s="226"/>
      <c r="P78" s="226"/>
      <c r="Q78" s="226"/>
      <c r="R78" s="226"/>
      <c r="S78" s="226"/>
      <c r="T78" s="226"/>
      <c r="U78" s="226"/>
      <c r="V78" s="226"/>
      <c r="W78" s="226"/>
      <c r="X78" s="226"/>
      <c r="Y78" s="226"/>
      <c r="Z78" s="226"/>
      <c r="AA78" s="226"/>
      <c r="AB78" s="226"/>
      <c r="AC78" s="226"/>
      <c r="AD78" s="226"/>
      <c r="AE78" s="226"/>
      <c r="AF78" s="226"/>
      <c r="AG78" s="226"/>
      <c r="AH78" s="226"/>
      <c r="AI78" s="226"/>
      <c r="AJ78" s="226"/>
      <c r="AK78" s="226"/>
      <c r="AL78" s="226"/>
      <c r="AM78" s="226"/>
      <c r="AN78" s="226"/>
      <c r="AO78" s="226"/>
      <c r="AP78" s="226"/>
      <c r="AQ78" s="226"/>
      <c r="AR78" s="227"/>
      <c r="AS78" s="276"/>
      <c r="AT78" s="276"/>
      <c r="AU78" s="276"/>
      <c r="AV78" s="276"/>
      <c r="AW78" s="276"/>
      <c r="AX78" s="276"/>
      <c r="AY78" s="276"/>
      <c r="AZ78" s="276"/>
      <c r="BA78" s="276"/>
      <c r="BB78" s="287"/>
    </row>
    <row r="79" spans="2:54" ht="12.75" customHeight="1">
      <c r="B79" s="726"/>
      <c r="C79" s="727"/>
      <c r="D79" s="727"/>
      <c r="E79" s="727"/>
      <c r="F79" s="727"/>
      <c r="G79" s="727"/>
      <c r="H79" s="727"/>
      <c r="I79" s="727"/>
      <c r="J79" s="727"/>
      <c r="K79" s="728"/>
      <c r="L79" s="222"/>
      <c r="M79" s="226"/>
      <c r="N79" s="226"/>
      <c r="O79" s="226"/>
      <c r="P79" s="226"/>
      <c r="Q79" s="226"/>
      <c r="R79" s="226"/>
      <c r="S79" s="226"/>
      <c r="T79" s="226"/>
      <c r="U79" s="226"/>
      <c r="V79" s="226"/>
      <c r="W79" s="226"/>
      <c r="X79" s="226"/>
      <c r="Y79" s="226"/>
      <c r="Z79" s="226"/>
      <c r="AA79" s="226"/>
      <c r="AB79" s="226"/>
      <c r="AC79" s="226"/>
      <c r="AD79" s="226"/>
      <c r="AE79" s="226"/>
      <c r="AF79" s="226"/>
      <c r="AG79" s="226"/>
      <c r="AH79" s="226"/>
      <c r="AI79" s="226"/>
      <c r="AJ79" s="226"/>
      <c r="AK79" s="226"/>
      <c r="AL79" s="226"/>
      <c r="AM79" s="226"/>
      <c r="AN79" s="226"/>
      <c r="AO79" s="226"/>
      <c r="AP79" s="226"/>
      <c r="AQ79" s="226"/>
      <c r="AR79" s="227"/>
      <c r="AS79" s="276"/>
      <c r="AT79" s="276"/>
      <c r="AU79" s="276"/>
      <c r="AV79" s="276"/>
      <c r="AW79" s="276"/>
      <c r="AX79" s="276"/>
      <c r="AY79" s="276"/>
      <c r="AZ79" s="276"/>
      <c r="BA79" s="276"/>
      <c r="BB79" s="287"/>
    </row>
    <row r="80" spans="2:54" ht="12.75" customHeight="1">
      <c r="B80" s="726"/>
      <c r="C80" s="727"/>
      <c r="D80" s="727"/>
      <c r="E80" s="727"/>
      <c r="F80" s="727"/>
      <c r="G80" s="727"/>
      <c r="H80" s="727"/>
      <c r="I80" s="727"/>
      <c r="J80" s="727"/>
      <c r="K80" s="728"/>
      <c r="L80" s="222"/>
      <c r="M80" s="226"/>
      <c r="N80" s="226"/>
      <c r="O80" s="226"/>
      <c r="P80" s="226"/>
      <c r="Q80" s="226"/>
      <c r="R80" s="226"/>
      <c r="S80" s="226"/>
      <c r="T80" s="298"/>
      <c r="U80" s="298"/>
      <c r="V80" s="298"/>
      <c r="W80" s="226"/>
      <c r="X80" s="298"/>
      <c r="Y80" s="298"/>
      <c r="Z80" s="298"/>
      <c r="AA80" s="226"/>
      <c r="AB80" s="298"/>
      <c r="AC80" s="298"/>
      <c r="AD80" s="298"/>
      <c r="AE80" s="299"/>
      <c r="AF80" s="298"/>
      <c r="AG80" s="298"/>
      <c r="AH80" s="298"/>
      <c r="AI80" s="298"/>
      <c r="AJ80" s="298"/>
      <c r="AK80" s="226"/>
      <c r="AL80" s="226"/>
      <c r="AM80" s="226"/>
      <c r="AN80" s="226"/>
      <c r="AO80" s="226"/>
      <c r="AP80" s="226"/>
      <c r="AQ80" s="226"/>
      <c r="AR80" s="227"/>
      <c r="AS80" s="276"/>
      <c r="AT80" s="276"/>
      <c r="AU80" s="276"/>
      <c r="AV80" s="276"/>
      <c r="AW80" s="276"/>
      <c r="AX80" s="276"/>
      <c r="AY80" s="276"/>
      <c r="AZ80" s="276"/>
      <c r="BA80" s="276"/>
      <c r="BB80" s="287"/>
    </row>
    <row r="81" spans="2:54" ht="12.75" customHeight="1">
      <c r="B81" s="726"/>
      <c r="C81" s="727"/>
      <c r="D81" s="727"/>
      <c r="E81" s="727"/>
      <c r="F81" s="727"/>
      <c r="G81" s="727"/>
      <c r="H81" s="727"/>
      <c r="I81" s="727"/>
      <c r="J81" s="727"/>
      <c r="K81" s="728"/>
      <c r="L81" s="286"/>
      <c r="M81" s="226"/>
      <c r="N81" s="226"/>
      <c r="O81" s="226"/>
      <c r="P81" s="226"/>
      <c r="Q81" s="226"/>
      <c r="R81" s="226"/>
      <c r="S81" s="298"/>
      <c r="T81" s="298"/>
      <c r="U81" s="298"/>
      <c r="V81" s="298"/>
      <c r="W81" s="298"/>
      <c r="X81" s="298"/>
      <c r="Y81" s="298"/>
      <c r="Z81" s="298"/>
      <c r="AA81" s="298"/>
      <c r="AB81" s="298"/>
      <c r="AC81" s="298"/>
      <c r="AD81" s="298"/>
      <c r="AE81" s="298"/>
      <c r="AF81" s="298"/>
      <c r="AG81" s="298"/>
      <c r="AH81" s="298"/>
      <c r="AI81" s="298"/>
      <c r="AJ81" s="298"/>
      <c r="AK81" s="276"/>
      <c r="AL81" s="276"/>
      <c r="AM81" s="276"/>
      <c r="AN81" s="276"/>
      <c r="AO81" s="276"/>
      <c r="AP81" s="276"/>
      <c r="AQ81" s="276"/>
      <c r="AR81" s="285"/>
      <c r="AS81" s="276"/>
      <c r="AT81" s="276"/>
      <c r="AU81" s="276"/>
      <c r="AV81" s="276"/>
      <c r="AW81" s="276"/>
      <c r="AX81" s="276"/>
      <c r="AY81" s="276"/>
      <c r="AZ81" s="276"/>
      <c r="BA81" s="276"/>
      <c r="BB81" s="287"/>
    </row>
    <row r="82" spans="2:54" ht="12.75" customHeight="1">
      <c r="B82" s="460"/>
      <c r="C82" s="461"/>
      <c r="D82" s="461"/>
      <c r="E82" s="461"/>
      <c r="F82" s="461"/>
      <c r="G82" s="461"/>
      <c r="H82" s="461"/>
      <c r="I82" s="461"/>
      <c r="J82" s="461"/>
      <c r="K82" s="462"/>
      <c r="L82" s="286"/>
      <c r="M82" s="226"/>
      <c r="N82" s="226"/>
      <c r="O82" s="226"/>
      <c r="P82" s="226"/>
      <c r="Q82" s="226"/>
      <c r="R82" s="226"/>
      <c r="S82" s="226"/>
      <c r="T82" s="226"/>
      <c r="U82" s="226"/>
      <c r="V82" s="300"/>
      <c r="W82" s="226"/>
      <c r="X82" s="226"/>
      <c r="Y82" s="226"/>
      <c r="Z82" s="300"/>
      <c r="AA82" s="226"/>
      <c r="AB82" s="226"/>
      <c r="AC82" s="226"/>
      <c r="AD82" s="300"/>
      <c r="AE82" s="226"/>
      <c r="AF82" s="226"/>
      <c r="AG82" s="226"/>
      <c r="AH82" s="226"/>
      <c r="AI82" s="226"/>
      <c r="AJ82" s="226"/>
      <c r="AK82" s="276"/>
      <c r="AL82" s="276"/>
      <c r="AM82" s="276"/>
      <c r="AN82" s="276"/>
      <c r="AO82" s="276"/>
      <c r="AP82" s="276"/>
      <c r="AQ82" s="276"/>
      <c r="AR82" s="285"/>
      <c r="AS82" s="276"/>
      <c r="AT82" s="276"/>
      <c r="AU82" s="276"/>
      <c r="AV82" s="276"/>
      <c r="AW82" s="276"/>
      <c r="AX82" s="276"/>
      <c r="AY82" s="276"/>
      <c r="AZ82" s="276"/>
      <c r="BA82" s="276"/>
      <c r="BB82" s="287"/>
    </row>
    <row r="83" spans="2:54" ht="12.75" customHeight="1">
      <c r="B83" s="726"/>
      <c r="C83" s="727"/>
      <c r="D83" s="727"/>
      <c r="E83" s="727"/>
      <c r="F83" s="727"/>
      <c r="G83" s="727"/>
      <c r="H83" s="727"/>
      <c r="I83" s="727"/>
      <c r="J83" s="727"/>
      <c r="K83" s="728"/>
      <c r="L83" s="286"/>
      <c r="M83" s="226"/>
      <c r="N83" s="226"/>
      <c r="O83" s="226"/>
      <c r="P83" s="226"/>
      <c r="Q83" s="226"/>
      <c r="R83" s="226"/>
      <c r="S83" s="226"/>
      <c r="T83" s="226"/>
      <c r="U83" s="226"/>
      <c r="V83" s="226"/>
      <c r="W83" s="226"/>
      <c r="X83" s="226"/>
      <c r="Y83" s="226"/>
      <c r="Z83" s="226"/>
      <c r="AA83" s="226"/>
      <c r="AB83" s="226"/>
      <c r="AC83" s="226"/>
      <c r="AD83" s="226"/>
      <c r="AE83" s="226"/>
      <c r="AF83" s="226"/>
      <c r="AG83" s="226"/>
      <c r="AH83" s="226"/>
      <c r="AI83" s="226"/>
      <c r="AJ83" s="226"/>
      <c r="AK83" s="276"/>
      <c r="AL83" s="276"/>
      <c r="AM83" s="276"/>
      <c r="AN83" s="276"/>
      <c r="AO83" s="276"/>
      <c r="AP83" s="276"/>
      <c r="AQ83" s="276"/>
      <c r="AR83" s="285"/>
      <c r="AS83" s="276"/>
      <c r="AT83" s="276"/>
      <c r="AU83" s="276"/>
      <c r="AV83" s="276"/>
      <c r="AW83" s="276"/>
      <c r="AX83" s="276"/>
      <c r="AY83" s="276"/>
      <c r="AZ83" s="276"/>
      <c r="BA83" s="276"/>
      <c r="BB83" s="287"/>
    </row>
    <row r="84" spans="2:54" ht="12.75" customHeight="1">
      <c r="B84" s="726"/>
      <c r="C84" s="727"/>
      <c r="D84" s="727"/>
      <c r="E84" s="727"/>
      <c r="F84" s="727"/>
      <c r="G84" s="727"/>
      <c r="H84" s="727"/>
      <c r="I84" s="727"/>
      <c r="J84" s="727"/>
      <c r="K84" s="728"/>
      <c r="L84" s="286"/>
      <c r="M84" s="226"/>
      <c r="N84" s="226"/>
      <c r="O84" s="226"/>
      <c r="P84" s="226"/>
      <c r="Q84" s="226"/>
      <c r="R84" s="226"/>
      <c r="S84" s="226"/>
      <c r="T84" s="226"/>
      <c r="U84" s="226"/>
      <c r="V84" s="226"/>
      <c r="W84" s="226"/>
      <c r="X84" s="226"/>
      <c r="Y84" s="226"/>
      <c r="Z84" s="226"/>
      <c r="AA84" s="226"/>
      <c r="AB84" s="226"/>
      <c r="AC84" s="226"/>
      <c r="AD84" s="226"/>
      <c r="AE84" s="226"/>
      <c r="AF84" s="226"/>
      <c r="AG84" s="226"/>
      <c r="AH84" s="226"/>
      <c r="AI84" s="226"/>
      <c r="AJ84" s="226"/>
      <c r="AK84" s="276"/>
      <c r="AL84" s="276"/>
      <c r="AM84" s="276"/>
      <c r="AN84" s="276"/>
      <c r="AO84" s="276"/>
      <c r="AP84" s="276"/>
      <c r="AQ84" s="276"/>
      <c r="AR84" s="285"/>
      <c r="AS84" s="276"/>
      <c r="AT84" s="276"/>
      <c r="AU84" s="276"/>
      <c r="AV84" s="276"/>
      <c r="AW84" s="276"/>
      <c r="AX84" s="276"/>
      <c r="AY84" s="276"/>
      <c r="AZ84" s="276"/>
      <c r="BA84" s="276"/>
      <c r="BB84" s="287"/>
    </row>
    <row r="85" spans="2:54" ht="12.75" customHeight="1">
      <c r="B85" s="981"/>
      <c r="C85" s="669"/>
      <c r="D85" s="669"/>
      <c r="E85" s="669"/>
      <c r="F85" s="669"/>
      <c r="G85" s="669"/>
      <c r="H85" s="669"/>
      <c r="I85" s="669"/>
      <c r="J85" s="669"/>
      <c r="K85" s="670"/>
      <c r="L85" s="286"/>
      <c r="M85" s="226"/>
      <c r="N85" s="226"/>
      <c r="O85" s="226"/>
      <c r="P85" s="226"/>
      <c r="Q85" s="226"/>
      <c r="R85" s="226"/>
      <c r="S85" s="226"/>
      <c r="T85" s="226"/>
      <c r="U85" s="226"/>
      <c r="V85" s="226"/>
      <c r="W85" s="226"/>
      <c r="X85" s="226"/>
      <c r="Y85" s="226"/>
      <c r="Z85" s="226"/>
      <c r="AA85" s="226"/>
      <c r="AB85" s="226"/>
      <c r="AC85" s="226"/>
      <c r="AD85" s="226"/>
      <c r="AE85" s="226"/>
      <c r="AF85" s="226"/>
      <c r="AG85" s="226"/>
      <c r="AH85" s="226"/>
      <c r="AI85" s="226"/>
      <c r="AJ85" s="226"/>
      <c r="AK85" s="276"/>
      <c r="AL85" s="276"/>
      <c r="AM85" s="276"/>
      <c r="AN85" s="276"/>
      <c r="AO85" s="276"/>
      <c r="AP85" s="276"/>
      <c r="AQ85" s="276"/>
      <c r="AR85" s="285"/>
      <c r="AS85" s="276"/>
      <c r="AT85" s="276"/>
      <c r="AU85" s="276"/>
      <c r="AV85" s="276"/>
      <c r="AW85" s="276"/>
      <c r="AX85" s="276"/>
      <c r="AY85" s="276"/>
      <c r="AZ85" s="276"/>
      <c r="BA85" s="276"/>
      <c r="BB85" s="287"/>
    </row>
    <row r="86" spans="2:54" ht="12.75" customHeight="1">
      <c r="B86" s="981"/>
      <c r="C86" s="669"/>
      <c r="D86" s="669"/>
      <c r="E86" s="669"/>
      <c r="F86" s="669"/>
      <c r="G86" s="669"/>
      <c r="H86" s="669"/>
      <c r="I86" s="669"/>
      <c r="J86" s="669"/>
      <c r="K86" s="670"/>
      <c r="L86" s="286"/>
      <c r="M86" s="226"/>
      <c r="N86" s="226"/>
      <c r="O86" s="226"/>
      <c r="P86" s="226"/>
      <c r="Q86" s="226"/>
      <c r="R86" s="226"/>
      <c r="S86" s="226"/>
      <c r="T86" s="226"/>
      <c r="U86" s="226"/>
      <c r="V86" s="226"/>
      <c r="W86" s="226"/>
      <c r="X86" s="226"/>
      <c r="Y86" s="226"/>
      <c r="Z86" s="226"/>
      <c r="AA86" s="226"/>
      <c r="AB86" s="226"/>
      <c r="AC86" s="226"/>
      <c r="AD86" s="226"/>
      <c r="AE86" s="226"/>
      <c r="AF86" s="226"/>
      <c r="AG86" s="226"/>
      <c r="AH86" s="226"/>
      <c r="AI86" s="226"/>
      <c r="AJ86" s="226"/>
      <c r="AK86" s="276"/>
      <c r="AL86" s="276"/>
      <c r="AM86" s="276"/>
      <c r="AN86" s="276"/>
      <c r="AO86" s="276"/>
      <c r="AP86" s="276"/>
      <c r="AQ86" s="276"/>
      <c r="AR86" s="285"/>
      <c r="AS86" s="276"/>
      <c r="AT86" s="276"/>
      <c r="AU86" s="276"/>
      <c r="AV86" s="276"/>
      <c r="AW86" s="276"/>
      <c r="AX86" s="276"/>
      <c r="AY86" s="276"/>
      <c r="AZ86" s="276"/>
      <c r="BA86" s="276"/>
      <c r="BB86" s="287"/>
    </row>
    <row r="87" spans="2:54" ht="12.75" customHeight="1">
      <c r="B87" s="284"/>
      <c r="C87" s="276"/>
      <c r="D87" s="276"/>
      <c r="E87" s="276"/>
      <c r="F87" s="276"/>
      <c r="G87" s="276"/>
      <c r="H87" s="276"/>
      <c r="I87" s="276"/>
      <c r="J87" s="276"/>
      <c r="K87" s="285"/>
      <c r="L87" s="286"/>
      <c r="M87" s="276"/>
      <c r="N87" s="276"/>
      <c r="O87" s="276"/>
      <c r="P87" s="276"/>
      <c r="Q87" s="276"/>
      <c r="R87" s="276"/>
      <c r="S87" s="276"/>
      <c r="T87" s="276"/>
      <c r="U87" s="276"/>
      <c r="V87" s="276"/>
      <c r="W87" s="276"/>
      <c r="X87" s="276"/>
      <c r="Y87" s="276"/>
      <c r="Z87" s="276"/>
      <c r="AA87" s="276"/>
      <c r="AB87" s="276"/>
      <c r="AC87" s="276"/>
      <c r="AD87" s="276"/>
      <c r="AE87" s="276"/>
      <c r="AF87" s="276"/>
      <c r="AG87" s="276"/>
      <c r="AH87" s="276"/>
      <c r="AI87" s="276"/>
      <c r="AJ87" s="276"/>
      <c r="AK87" s="276"/>
      <c r="AL87" s="276"/>
      <c r="AM87" s="276"/>
      <c r="AN87" s="276"/>
      <c r="AO87" s="276"/>
      <c r="AP87" s="276"/>
      <c r="AQ87" s="276"/>
      <c r="AR87" s="285"/>
      <c r="AS87" s="276"/>
      <c r="AT87" s="276"/>
      <c r="AU87" s="276"/>
      <c r="AV87" s="276"/>
      <c r="AW87" s="276"/>
      <c r="AX87" s="276"/>
      <c r="AY87" s="276"/>
      <c r="AZ87" s="276"/>
      <c r="BA87" s="276"/>
      <c r="BB87" s="287"/>
    </row>
    <row r="88" spans="2:54" ht="15.95" customHeight="1" thickBot="1">
      <c r="B88" s="293"/>
      <c r="C88" s="268"/>
      <c r="D88" s="268"/>
      <c r="E88" s="268"/>
      <c r="F88" s="268"/>
      <c r="G88" s="268"/>
      <c r="H88" s="268"/>
      <c r="I88" s="268"/>
      <c r="J88" s="268"/>
      <c r="K88" s="269"/>
      <c r="L88" s="267"/>
      <c r="M88" s="268"/>
      <c r="N88" s="268"/>
      <c r="O88" s="268"/>
      <c r="P88" s="268"/>
      <c r="Q88" s="268"/>
      <c r="R88" s="268"/>
      <c r="S88" s="268"/>
      <c r="T88" s="268"/>
      <c r="U88" s="268"/>
      <c r="V88" s="268"/>
      <c r="W88" s="268"/>
      <c r="X88" s="268"/>
      <c r="Y88" s="268"/>
      <c r="Z88" s="268"/>
      <c r="AA88" s="268"/>
      <c r="AB88" s="268"/>
      <c r="AC88" s="268"/>
      <c r="AD88" s="268"/>
      <c r="AE88" s="268"/>
      <c r="AF88" s="268"/>
      <c r="AG88" s="268"/>
      <c r="AH88" s="268"/>
      <c r="AI88" s="268"/>
      <c r="AJ88" s="268"/>
      <c r="AK88" s="268"/>
      <c r="AL88" s="268"/>
      <c r="AM88" s="268"/>
      <c r="AN88" s="268"/>
      <c r="AO88" s="268"/>
      <c r="AP88" s="268"/>
      <c r="AQ88" s="268"/>
      <c r="AR88" s="269"/>
      <c r="AS88" s="268"/>
      <c r="AT88" s="268"/>
      <c r="AU88" s="268"/>
      <c r="AV88" s="268"/>
      <c r="AW88" s="268"/>
      <c r="AX88" s="268"/>
      <c r="AY88" s="268"/>
      <c r="AZ88" s="268"/>
      <c r="BA88" s="268"/>
      <c r="BB88" s="270"/>
    </row>
  </sheetData>
  <mergeCells count="167">
    <mergeCell ref="B78:K78"/>
    <mergeCell ref="B79:K79"/>
    <mergeCell ref="B80:K80"/>
    <mergeCell ref="B81:K81"/>
    <mergeCell ref="B83:K83"/>
    <mergeCell ref="B84:K84"/>
    <mergeCell ref="B85:K85"/>
    <mergeCell ref="B86:K86"/>
    <mergeCell ref="B70:K70"/>
    <mergeCell ref="B71:K71"/>
    <mergeCell ref="B75:K75"/>
    <mergeCell ref="B76:K76"/>
    <mergeCell ref="B47:K47"/>
    <mergeCell ref="M48:T50"/>
    <mergeCell ref="M46:T47"/>
    <mergeCell ref="U46:AB47"/>
    <mergeCell ref="B77:K77"/>
    <mergeCell ref="AS2:BB3"/>
    <mergeCell ref="B5:K5"/>
    <mergeCell ref="B2:K3"/>
    <mergeCell ref="L2:AR3"/>
    <mergeCell ref="B46:K46"/>
    <mergeCell ref="B18:K18"/>
    <mergeCell ref="B19:K19"/>
    <mergeCell ref="B64:K64"/>
    <mergeCell ref="B65:K65"/>
    <mergeCell ref="B61:K61"/>
    <mergeCell ref="AC46:AJ47"/>
    <mergeCell ref="U48:AB50"/>
    <mergeCell ref="AC48:AJ50"/>
    <mergeCell ref="U51:AB53"/>
    <mergeCell ref="U54:AB56"/>
    <mergeCell ref="AC51:AJ53"/>
    <mergeCell ref="AC54:AJ56"/>
    <mergeCell ref="B48:K48"/>
    <mergeCell ref="B49:K49"/>
    <mergeCell ref="B50:K50"/>
    <mergeCell ref="B54:K54"/>
    <mergeCell ref="M54:T56"/>
    <mergeCell ref="B55:K55"/>
    <mergeCell ref="B56:K56"/>
    <mergeCell ref="B62:K62"/>
    <mergeCell ref="B59:K59"/>
    <mergeCell ref="B22:K22"/>
    <mergeCell ref="L22:AR22"/>
    <mergeCell ref="B23:K23"/>
    <mergeCell ref="L23:AR23"/>
    <mergeCell ref="B24:K24"/>
    <mergeCell ref="B26:K26"/>
    <mergeCell ref="L26:AR26"/>
    <mergeCell ref="B27:K27"/>
    <mergeCell ref="B25:K25"/>
    <mergeCell ref="B51:K51"/>
    <mergeCell ref="B52:K52"/>
    <mergeCell ref="B53:K53"/>
    <mergeCell ref="M51:T53"/>
    <mergeCell ref="B57:K57"/>
    <mergeCell ref="B58:K58"/>
    <mergeCell ref="L25:AR25"/>
    <mergeCell ref="L27:AR27"/>
    <mergeCell ref="B9:K9"/>
    <mergeCell ref="S13:W13"/>
    <mergeCell ref="X13:AA13"/>
    <mergeCell ref="AB13:AE13"/>
    <mergeCell ref="AF13:AI13"/>
    <mergeCell ref="AJ13:AM13"/>
    <mergeCell ref="S14:W14"/>
    <mergeCell ref="X14:AM14"/>
    <mergeCell ref="N15:R17"/>
    <mergeCell ref="S15:W15"/>
    <mergeCell ref="AJ9:AM9"/>
    <mergeCell ref="AJ15:AM15"/>
    <mergeCell ref="S16:W16"/>
    <mergeCell ref="X16:AA16"/>
    <mergeCell ref="AB16:AE16"/>
    <mergeCell ref="AF16:AI16"/>
    <mergeCell ref="AJ16:AM16"/>
    <mergeCell ref="AB10:AE10"/>
    <mergeCell ref="AF10:AI10"/>
    <mergeCell ref="AJ10:AM10"/>
    <mergeCell ref="M10:W10"/>
    <mergeCell ref="X10:AA10"/>
    <mergeCell ref="N11:W11"/>
    <mergeCell ref="X11:AM11"/>
    <mergeCell ref="AJ7:AM7"/>
    <mergeCell ref="B8:K8"/>
    <mergeCell ref="S8:W8"/>
    <mergeCell ref="AB8:AE8"/>
    <mergeCell ref="AF8:AI8"/>
    <mergeCell ref="AJ8:AM8"/>
    <mergeCell ref="S5:W6"/>
    <mergeCell ref="X5:AI5"/>
    <mergeCell ref="M5:R6"/>
    <mergeCell ref="AJ5:AM6"/>
    <mergeCell ref="X8:AA8"/>
    <mergeCell ref="B6:K6"/>
    <mergeCell ref="X6:AA6"/>
    <mergeCell ref="AB6:AE6"/>
    <mergeCell ref="AF6:AI6"/>
    <mergeCell ref="B7:K7"/>
    <mergeCell ref="M7:R9"/>
    <mergeCell ref="S7:W7"/>
    <mergeCell ref="X7:AA7"/>
    <mergeCell ref="AB7:AE7"/>
    <mergeCell ref="AF7:AI7"/>
    <mergeCell ref="S9:W9"/>
    <mergeCell ref="X9:AA9"/>
    <mergeCell ref="AB9:AE9"/>
    <mergeCell ref="M12:R14"/>
    <mergeCell ref="S12:W12"/>
    <mergeCell ref="X12:AA12"/>
    <mergeCell ref="AB12:AE12"/>
    <mergeCell ref="AF12:AI12"/>
    <mergeCell ref="AF9:AI9"/>
    <mergeCell ref="B41:K41"/>
    <mergeCell ref="L41:AR41"/>
    <mergeCell ref="L18:AR18"/>
    <mergeCell ref="X15:AA15"/>
    <mergeCell ref="AB15:AE15"/>
    <mergeCell ref="AF15:AI15"/>
    <mergeCell ref="S17:W17"/>
    <mergeCell ref="X17:AA17"/>
    <mergeCell ref="AB17:AE17"/>
    <mergeCell ref="AF17:AI17"/>
    <mergeCell ref="AJ17:AM17"/>
    <mergeCell ref="B15:K15"/>
    <mergeCell ref="B16:K16"/>
    <mergeCell ref="B17:K17"/>
    <mergeCell ref="B31:K31"/>
    <mergeCell ref="M31:R32"/>
    <mergeCell ref="S31:V32"/>
    <mergeCell ref="W31:Z32"/>
    <mergeCell ref="L20:AR20"/>
    <mergeCell ref="B28:K28"/>
    <mergeCell ref="L28:AR28"/>
    <mergeCell ref="B29:K29"/>
    <mergeCell ref="L29:AR29"/>
    <mergeCell ref="B30:K30"/>
    <mergeCell ref="L30:AR30"/>
    <mergeCell ref="L24:AR24"/>
    <mergeCell ref="B21:K21"/>
    <mergeCell ref="L21:AR21"/>
    <mergeCell ref="B20:K20"/>
    <mergeCell ref="B10:K10"/>
    <mergeCell ref="B14:K14"/>
    <mergeCell ref="B11:K11"/>
    <mergeCell ref="B12:K12"/>
    <mergeCell ref="AJ12:AM12"/>
    <mergeCell ref="B13:K13"/>
    <mergeCell ref="M37:R38"/>
    <mergeCell ref="S37:V37"/>
    <mergeCell ref="W37:Z37"/>
    <mergeCell ref="AA37:AD37"/>
    <mergeCell ref="AE37:AJ38"/>
    <mergeCell ref="S38:V38"/>
    <mergeCell ref="W38:Z38"/>
    <mergeCell ref="AA38:AD38"/>
    <mergeCell ref="AE33:AJ35"/>
    <mergeCell ref="M34:R35"/>
    <mergeCell ref="S34:V34"/>
    <mergeCell ref="W34:Z34"/>
    <mergeCell ref="AA34:AD34"/>
    <mergeCell ref="S35:V35"/>
    <mergeCell ref="W35:Z35"/>
    <mergeCell ref="AA35:AD35"/>
    <mergeCell ref="AA31:AD32"/>
    <mergeCell ref="AE31:AJ32"/>
  </mergeCells>
  <phoneticPr fontId="3"/>
  <printOptions horizontalCentered="1"/>
  <pageMargins left="0.47244094488188981" right="0.39370078740157483" top="0.78740157480314965" bottom="0.19685039370078741" header="0.51181102362204722" footer="0.51181102362204722"/>
  <pageSetup paperSize="9" scale="98" fitToHeight="0" orientation="landscape" blackAndWhite="1" r:id="rId1"/>
  <headerFooter alignWithMargins="0"/>
  <rowBreaks count="1" manualBreakCount="1">
    <brk id="43" max="48"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21"/>
  <sheetViews>
    <sheetView view="pageBreakPreview" zoomScale="90" zoomScaleNormal="85" zoomScaleSheetLayoutView="90" workbookViewId="0">
      <selection activeCell="R19" sqref="R19"/>
    </sheetView>
  </sheetViews>
  <sheetFormatPr defaultRowHeight="13.5"/>
  <cols>
    <col min="1" max="1" width="27.5" style="304" customWidth="1"/>
    <col min="2" max="2" width="15.625" style="304" customWidth="1"/>
    <col min="3" max="3" width="17.5" style="304" customWidth="1"/>
    <col min="4" max="4" width="15.5" style="304" customWidth="1"/>
    <col min="5" max="5" width="17.5" style="304" customWidth="1"/>
    <col min="6" max="8" width="15.625" style="304" customWidth="1"/>
    <col min="9" max="253" width="9" style="304"/>
    <col min="254" max="254" width="26.875" style="304" customWidth="1"/>
    <col min="255" max="255" width="2" style="304" customWidth="1"/>
    <col min="256" max="256" width="14.375" style="304" customWidth="1"/>
    <col min="257" max="257" width="15.625" style="304" customWidth="1"/>
    <col min="258" max="258" width="13.625" style="304" customWidth="1"/>
    <col min="259" max="259" width="15.625" style="304" customWidth="1"/>
    <col min="260" max="260" width="13.625" style="304" customWidth="1"/>
    <col min="261" max="264" width="12.625" style="304" customWidth="1"/>
    <col min="265" max="509" width="9" style="304"/>
    <col min="510" max="510" width="26.875" style="304" customWidth="1"/>
    <col min="511" max="511" width="2" style="304" customWidth="1"/>
    <col min="512" max="512" width="14.375" style="304" customWidth="1"/>
    <col min="513" max="513" width="15.625" style="304" customWidth="1"/>
    <col min="514" max="514" width="13.625" style="304" customWidth="1"/>
    <col min="515" max="515" width="15.625" style="304" customWidth="1"/>
    <col min="516" max="516" width="13.625" style="304" customWidth="1"/>
    <col min="517" max="520" width="12.625" style="304" customWidth="1"/>
    <col min="521" max="765" width="9" style="304"/>
    <col min="766" max="766" width="26.875" style="304" customWidth="1"/>
    <col min="767" max="767" width="2" style="304" customWidth="1"/>
    <col min="768" max="768" width="14.375" style="304" customWidth="1"/>
    <col min="769" max="769" width="15.625" style="304" customWidth="1"/>
    <col min="770" max="770" width="13.625" style="304" customWidth="1"/>
    <col min="771" max="771" width="15.625" style="304" customWidth="1"/>
    <col min="772" max="772" width="13.625" style="304" customWidth="1"/>
    <col min="773" max="776" width="12.625" style="304" customWidth="1"/>
    <col min="777" max="1021" width="9" style="304"/>
    <col min="1022" max="1022" width="26.875" style="304" customWidth="1"/>
    <col min="1023" max="1023" width="2" style="304" customWidth="1"/>
    <col min="1024" max="1024" width="14.375" style="304" customWidth="1"/>
    <col min="1025" max="1025" width="15.625" style="304" customWidth="1"/>
    <col min="1026" max="1026" width="13.625" style="304" customWidth="1"/>
    <col min="1027" max="1027" width="15.625" style="304" customWidth="1"/>
    <col min="1028" max="1028" width="13.625" style="304" customWidth="1"/>
    <col min="1029" max="1032" width="12.625" style="304" customWidth="1"/>
    <col min="1033" max="1277" width="9" style="304"/>
    <col min="1278" max="1278" width="26.875" style="304" customWidth="1"/>
    <col min="1279" max="1279" width="2" style="304" customWidth="1"/>
    <col min="1280" max="1280" width="14.375" style="304" customWidth="1"/>
    <col min="1281" max="1281" width="15.625" style="304" customWidth="1"/>
    <col min="1282" max="1282" width="13.625" style="304" customWidth="1"/>
    <col min="1283" max="1283" width="15.625" style="304" customWidth="1"/>
    <col min="1284" max="1284" width="13.625" style="304" customWidth="1"/>
    <col min="1285" max="1288" width="12.625" style="304" customWidth="1"/>
    <col min="1289" max="1533" width="9" style="304"/>
    <col min="1534" max="1534" width="26.875" style="304" customWidth="1"/>
    <col min="1535" max="1535" width="2" style="304" customWidth="1"/>
    <col min="1536" max="1536" width="14.375" style="304" customWidth="1"/>
    <col min="1537" max="1537" width="15.625" style="304" customWidth="1"/>
    <col min="1538" max="1538" width="13.625" style="304" customWidth="1"/>
    <col min="1539" max="1539" width="15.625" style="304" customWidth="1"/>
    <col min="1540" max="1540" width="13.625" style="304" customWidth="1"/>
    <col min="1541" max="1544" width="12.625" style="304" customWidth="1"/>
    <col min="1545" max="1789" width="9" style="304"/>
    <col min="1790" max="1790" width="26.875" style="304" customWidth="1"/>
    <col min="1791" max="1791" width="2" style="304" customWidth="1"/>
    <col min="1792" max="1792" width="14.375" style="304" customWidth="1"/>
    <col min="1793" max="1793" width="15.625" style="304" customWidth="1"/>
    <col min="1794" max="1794" width="13.625" style="304" customWidth="1"/>
    <col min="1795" max="1795" width="15.625" style="304" customWidth="1"/>
    <col min="1796" max="1796" width="13.625" style="304" customWidth="1"/>
    <col min="1797" max="1800" width="12.625" style="304" customWidth="1"/>
    <col min="1801" max="2045" width="9" style="304"/>
    <col min="2046" max="2046" width="26.875" style="304" customWidth="1"/>
    <col min="2047" max="2047" width="2" style="304" customWidth="1"/>
    <col min="2048" max="2048" width="14.375" style="304" customWidth="1"/>
    <col min="2049" max="2049" width="15.625" style="304" customWidth="1"/>
    <col min="2050" max="2050" width="13.625" style="304" customWidth="1"/>
    <col min="2051" max="2051" width="15.625" style="304" customWidth="1"/>
    <col min="2052" max="2052" width="13.625" style="304" customWidth="1"/>
    <col min="2053" max="2056" width="12.625" style="304" customWidth="1"/>
    <col min="2057" max="2301" width="9" style="304"/>
    <col min="2302" max="2302" width="26.875" style="304" customWidth="1"/>
    <col min="2303" max="2303" width="2" style="304" customWidth="1"/>
    <col min="2304" max="2304" width="14.375" style="304" customWidth="1"/>
    <col min="2305" max="2305" width="15.625" style="304" customWidth="1"/>
    <col min="2306" max="2306" width="13.625" style="304" customWidth="1"/>
    <col min="2307" max="2307" width="15.625" style="304" customWidth="1"/>
    <col min="2308" max="2308" width="13.625" style="304" customWidth="1"/>
    <col min="2309" max="2312" width="12.625" style="304" customWidth="1"/>
    <col min="2313" max="2557" width="9" style="304"/>
    <col min="2558" max="2558" width="26.875" style="304" customWidth="1"/>
    <col min="2559" max="2559" width="2" style="304" customWidth="1"/>
    <col min="2560" max="2560" width="14.375" style="304" customWidth="1"/>
    <col min="2561" max="2561" width="15.625" style="304" customWidth="1"/>
    <col min="2562" max="2562" width="13.625" style="304" customWidth="1"/>
    <col min="2563" max="2563" width="15.625" style="304" customWidth="1"/>
    <col min="2564" max="2564" width="13.625" style="304" customWidth="1"/>
    <col min="2565" max="2568" width="12.625" style="304" customWidth="1"/>
    <col min="2569" max="2813" width="9" style="304"/>
    <col min="2814" max="2814" width="26.875" style="304" customWidth="1"/>
    <col min="2815" max="2815" width="2" style="304" customWidth="1"/>
    <col min="2816" max="2816" width="14.375" style="304" customWidth="1"/>
    <col min="2817" max="2817" width="15.625" style="304" customWidth="1"/>
    <col min="2818" max="2818" width="13.625" style="304" customWidth="1"/>
    <col min="2819" max="2819" width="15.625" style="304" customWidth="1"/>
    <col min="2820" max="2820" width="13.625" style="304" customWidth="1"/>
    <col min="2821" max="2824" width="12.625" style="304" customWidth="1"/>
    <col min="2825" max="3069" width="9" style="304"/>
    <col min="3070" max="3070" width="26.875" style="304" customWidth="1"/>
    <col min="3071" max="3071" width="2" style="304" customWidth="1"/>
    <col min="3072" max="3072" width="14.375" style="304" customWidth="1"/>
    <col min="3073" max="3073" width="15.625" style="304" customWidth="1"/>
    <col min="3074" max="3074" width="13.625" style="304" customWidth="1"/>
    <col min="3075" max="3075" width="15.625" style="304" customWidth="1"/>
    <col min="3076" max="3076" width="13.625" style="304" customWidth="1"/>
    <col min="3077" max="3080" width="12.625" style="304" customWidth="1"/>
    <col min="3081" max="3325" width="9" style="304"/>
    <col min="3326" max="3326" width="26.875" style="304" customWidth="1"/>
    <col min="3327" max="3327" width="2" style="304" customWidth="1"/>
    <col min="3328" max="3328" width="14.375" style="304" customWidth="1"/>
    <col min="3329" max="3329" width="15.625" style="304" customWidth="1"/>
    <col min="3330" max="3330" width="13.625" style="304" customWidth="1"/>
    <col min="3331" max="3331" width="15.625" style="304" customWidth="1"/>
    <col min="3332" max="3332" width="13.625" style="304" customWidth="1"/>
    <col min="3333" max="3336" width="12.625" style="304" customWidth="1"/>
    <col min="3337" max="3581" width="9" style="304"/>
    <col min="3582" max="3582" width="26.875" style="304" customWidth="1"/>
    <col min="3583" max="3583" width="2" style="304" customWidth="1"/>
    <col min="3584" max="3584" width="14.375" style="304" customWidth="1"/>
    <col min="3585" max="3585" width="15.625" style="304" customWidth="1"/>
    <col min="3586" max="3586" width="13.625" style="304" customWidth="1"/>
    <col min="3587" max="3587" width="15.625" style="304" customWidth="1"/>
    <col min="3588" max="3588" width="13.625" style="304" customWidth="1"/>
    <col min="3589" max="3592" width="12.625" style="304" customWidth="1"/>
    <col min="3593" max="3837" width="9" style="304"/>
    <col min="3838" max="3838" width="26.875" style="304" customWidth="1"/>
    <col min="3839" max="3839" width="2" style="304" customWidth="1"/>
    <col min="3840" max="3840" width="14.375" style="304" customWidth="1"/>
    <col min="3841" max="3841" width="15.625" style="304" customWidth="1"/>
    <col min="3842" max="3842" width="13.625" style="304" customWidth="1"/>
    <col min="3843" max="3843" width="15.625" style="304" customWidth="1"/>
    <col min="3844" max="3844" width="13.625" style="304" customWidth="1"/>
    <col min="3845" max="3848" width="12.625" style="304" customWidth="1"/>
    <col min="3849" max="4093" width="9" style="304"/>
    <col min="4094" max="4094" width="26.875" style="304" customWidth="1"/>
    <col min="4095" max="4095" width="2" style="304" customWidth="1"/>
    <col min="4096" max="4096" width="14.375" style="304" customWidth="1"/>
    <col min="4097" max="4097" width="15.625" style="304" customWidth="1"/>
    <col min="4098" max="4098" width="13.625" style="304" customWidth="1"/>
    <col min="4099" max="4099" width="15.625" style="304" customWidth="1"/>
    <col min="4100" max="4100" width="13.625" style="304" customWidth="1"/>
    <col min="4101" max="4104" width="12.625" style="304" customWidth="1"/>
    <col min="4105" max="4349" width="9" style="304"/>
    <col min="4350" max="4350" width="26.875" style="304" customWidth="1"/>
    <col min="4351" max="4351" width="2" style="304" customWidth="1"/>
    <col min="4352" max="4352" width="14.375" style="304" customWidth="1"/>
    <col min="4353" max="4353" width="15.625" style="304" customWidth="1"/>
    <col min="4354" max="4354" width="13.625" style="304" customWidth="1"/>
    <col min="4355" max="4355" width="15.625" style="304" customWidth="1"/>
    <col min="4356" max="4356" width="13.625" style="304" customWidth="1"/>
    <col min="4357" max="4360" width="12.625" style="304" customWidth="1"/>
    <col min="4361" max="4605" width="9" style="304"/>
    <col min="4606" max="4606" width="26.875" style="304" customWidth="1"/>
    <col min="4607" max="4607" width="2" style="304" customWidth="1"/>
    <col min="4608" max="4608" width="14.375" style="304" customWidth="1"/>
    <col min="4609" max="4609" width="15.625" style="304" customWidth="1"/>
    <col min="4610" max="4610" width="13.625" style="304" customWidth="1"/>
    <col min="4611" max="4611" width="15.625" style="304" customWidth="1"/>
    <col min="4612" max="4612" width="13.625" style="304" customWidth="1"/>
    <col min="4613" max="4616" width="12.625" style="304" customWidth="1"/>
    <col min="4617" max="4861" width="9" style="304"/>
    <col min="4862" max="4862" width="26.875" style="304" customWidth="1"/>
    <col min="4863" max="4863" width="2" style="304" customWidth="1"/>
    <col min="4864" max="4864" width="14.375" style="304" customWidth="1"/>
    <col min="4865" max="4865" width="15.625" style="304" customWidth="1"/>
    <col min="4866" max="4866" width="13.625" style="304" customWidth="1"/>
    <col min="4867" max="4867" width="15.625" style="304" customWidth="1"/>
    <col min="4868" max="4868" width="13.625" style="304" customWidth="1"/>
    <col min="4869" max="4872" width="12.625" style="304" customWidth="1"/>
    <col min="4873" max="5117" width="9" style="304"/>
    <col min="5118" max="5118" width="26.875" style="304" customWidth="1"/>
    <col min="5119" max="5119" width="2" style="304" customWidth="1"/>
    <col min="5120" max="5120" width="14.375" style="304" customWidth="1"/>
    <col min="5121" max="5121" width="15.625" style="304" customWidth="1"/>
    <col min="5122" max="5122" width="13.625" style="304" customWidth="1"/>
    <col min="5123" max="5123" width="15.625" style="304" customWidth="1"/>
    <col min="5124" max="5124" width="13.625" style="304" customWidth="1"/>
    <col min="5125" max="5128" width="12.625" style="304" customWidth="1"/>
    <col min="5129" max="5373" width="9" style="304"/>
    <col min="5374" max="5374" width="26.875" style="304" customWidth="1"/>
    <col min="5375" max="5375" width="2" style="304" customWidth="1"/>
    <col min="5376" max="5376" width="14.375" style="304" customWidth="1"/>
    <col min="5377" max="5377" width="15.625" style="304" customWidth="1"/>
    <col min="5378" max="5378" width="13.625" style="304" customWidth="1"/>
    <col min="5379" max="5379" width="15.625" style="304" customWidth="1"/>
    <col min="5380" max="5380" width="13.625" style="304" customWidth="1"/>
    <col min="5381" max="5384" width="12.625" style="304" customWidth="1"/>
    <col min="5385" max="5629" width="9" style="304"/>
    <col min="5630" max="5630" width="26.875" style="304" customWidth="1"/>
    <col min="5631" max="5631" width="2" style="304" customWidth="1"/>
    <col min="5632" max="5632" width="14.375" style="304" customWidth="1"/>
    <col min="5633" max="5633" width="15.625" style="304" customWidth="1"/>
    <col min="5634" max="5634" width="13.625" style="304" customWidth="1"/>
    <col min="5635" max="5635" width="15.625" style="304" customWidth="1"/>
    <col min="5636" max="5636" width="13.625" style="304" customWidth="1"/>
    <col min="5637" max="5640" width="12.625" style="304" customWidth="1"/>
    <col min="5641" max="5885" width="9" style="304"/>
    <col min="5886" max="5886" width="26.875" style="304" customWidth="1"/>
    <col min="5887" max="5887" width="2" style="304" customWidth="1"/>
    <col min="5888" max="5888" width="14.375" style="304" customWidth="1"/>
    <col min="5889" max="5889" width="15.625" style="304" customWidth="1"/>
    <col min="5890" max="5890" width="13.625" style="304" customWidth="1"/>
    <col min="5891" max="5891" width="15.625" style="304" customWidth="1"/>
    <col min="5892" max="5892" width="13.625" style="304" customWidth="1"/>
    <col min="5893" max="5896" width="12.625" style="304" customWidth="1"/>
    <col min="5897" max="6141" width="9" style="304"/>
    <col min="6142" max="6142" width="26.875" style="304" customWidth="1"/>
    <col min="6143" max="6143" width="2" style="304" customWidth="1"/>
    <col min="6144" max="6144" width="14.375" style="304" customWidth="1"/>
    <col min="6145" max="6145" width="15.625" style="304" customWidth="1"/>
    <col min="6146" max="6146" width="13.625" style="304" customWidth="1"/>
    <col min="6147" max="6147" width="15.625" style="304" customWidth="1"/>
    <col min="6148" max="6148" width="13.625" style="304" customWidth="1"/>
    <col min="6149" max="6152" width="12.625" style="304" customWidth="1"/>
    <col min="6153" max="6397" width="9" style="304"/>
    <col min="6398" max="6398" width="26.875" style="304" customWidth="1"/>
    <col min="6399" max="6399" width="2" style="304" customWidth="1"/>
    <col min="6400" max="6400" width="14.375" style="304" customWidth="1"/>
    <col min="6401" max="6401" width="15.625" style="304" customWidth="1"/>
    <col min="6402" max="6402" width="13.625" style="304" customWidth="1"/>
    <col min="6403" max="6403" width="15.625" style="304" customWidth="1"/>
    <col min="6404" max="6404" width="13.625" style="304" customWidth="1"/>
    <col min="6405" max="6408" width="12.625" style="304" customWidth="1"/>
    <col min="6409" max="6653" width="9" style="304"/>
    <col min="6654" max="6654" width="26.875" style="304" customWidth="1"/>
    <col min="6655" max="6655" width="2" style="304" customWidth="1"/>
    <col min="6656" max="6656" width="14.375" style="304" customWidth="1"/>
    <col min="6657" max="6657" width="15.625" style="304" customWidth="1"/>
    <col min="6658" max="6658" width="13.625" style="304" customWidth="1"/>
    <col min="6659" max="6659" width="15.625" style="304" customWidth="1"/>
    <col min="6660" max="6660" width="13.625" style="304" customWidth="1"/>
    <col min="6661" max="6664" width="12.625" style="304" customWidth="1"/>
    <col min="6665" max="6909" width="9" style="304"/>
    <col min="6910" max="6910" width="26.875" style="304" customWidth="1"/>
    <col min="6911" max="6911" width="2" style="304" customWidth="1"/>
    <col min="6912" max="6912" width="14.375" style="304" customWidth="1"/>
    <col min="6913" max="6913" width="15.625" style="304" customWidth="1"/>
    <col min="6914" max="6914" width="13.625" style="304" customWidth="1"/>
    <col min="6915" max="6915" width="15.625" style="304" customWidth="1"/>
    <col min="6916" max="6916" width="13.625" style="304" customWidth="1"/>
    <col min="6917" max="6920" width="12.625" style="304" customWidth="1"/>
    <col min="6921" max="7165" width="9" style="304"/>
    <col min="7166" max="7166" width="26.875" style="304" customWidth="1"/>
    <col min="7167" max="7167" width="2" style="304" customWidth="1"/>
    <col min="7168" max="7168" width="14.375" style="304" customWidth="1"/>
    <col min="7169" max="7169" width="15.625" style="304" customWidth="1"/>
    <col min="7170" max="7170" width="13.625" style="304" customWidth="1"/>
    <col min="7171" max="7171" width="15.625" style="304" customWidth="1"/>
    <col min="7172" max="7172" width="13.625" style="304" customWidth="1"/>
    <col min="7173" max="7176" width="12.625" style="304" customWidth="1"/>
    <col min="7177" max="7421" width="9" style="304"/>
    <col min="7422" max="7422" width="26.875" style="304" customWidth="1"/>
    <col min="7423" max="7423" width="2" style="304" customWidth="1"/>
    <col min="7424" max="7424" width="14.375" style="304" customWidth="1"/>
    <col min="7425" max="7425" width="15.625" style="304" customWidth="1"/>
    <col min="7426" max="7426" width="13.625" style="304" customWidth="1"/>
    <col min="7427" max="7427" width="15.625" style="304" customWidth="1"/>
    <col min="7428" max="7428" width="13.625" style="304" customWidth="1"/>
    <col min="7429" max="7432" width="12.625" style="304" customWidth="1"/>
    <col min="7433" max="7677" width="9" style="304"/>
    <col min="7678" max="7678" width="26.875" style="304" customWidth="1"/>
    <col min="7679" max="7679" width="2" style="304" customWidth="1"/>
    <col min="7680" max="7680" width="14.375" style="304" customWidth="1"/>
    <col min="7681" max="7681" width="15.625" style="304" customWidth="1"/>
    <col min="7682" max="7682" width="13.625" style="304" customWidth="1"/>
    <col min="7683" max="7683" width="15.625" style="304" customWidth="1"/>
    <col min="7684" max="7684" width="13.625" style="304" customWidth="1"/>
    <col min="7685" max="7688" width="12.625" style="304" customWidth="1"/>
    <col min="7689" max="7933" width="9" style="304"/>
    <col min="7934" max="7934" width="26.875" style="304" customWidth="1"/>
    <col min="7935" max="7935" width="2" style="304" customWidth="1"/>
    <col min="7936" max="7936" width="14.375" style="304" customWidth="1"/>
    <col min="7937" max="7937" width="15.625" style="304" customWidth="1"/>
    <col min="7938" max="7938" width="13.625" style="304" customWidth="1"/>
    <col min="7939" max="7939" width="15.625" style="304" customWidth="1"/>
    <col min="7940" max="7940" width="13.625" style="304" customWidth="1"/>
    <col min="7941" max="7944" width="12.625" style="304" customWidth="1"/>
    <col min="7945" max="8189" width="9" style="304"/>
    <col min="8190" max="8190" width="26.875" style="304" customWidth="1"/>
    <col min="8191" max="8191" width="2" style="304" customWidth="1"/>
    <col min="8192" max="8192" width="14.375" style="304" customWidth="1"/>
    <col min="8193" max="8193" width="15.625" style="304" customWidth="1"/>
    <col min="8194" max="8194" width="13.625" style="304" customWidth="1"/>
    <col min="8195" max="8195" width="15.625" style="304" customWidth="1"/>
    <col min="8196" max="8196" width="13.625" style="304" customWidth="1"/>
    <col min="8197" max="8200" width="12.625" style="304" customWidth="1"/>
    <col min="8201" max="8445" width="9" style="304"/>
    <col min="8446" max="8446" width="26.875" style="304" customWidth="1"/>
    <col min="8447" max="8447" width="2" style="304" customWidth="1"/>
    <col min="8448" max="8448" width="14.375" style="304" customWidth="1"/>
    <col min="8449" max="8449" width="15.625" style="304" customWidth="1"/>
    <col min="8450" max="8450" width="13.625" style="304" customWidth="1"/>
    <col min="8451" max="8451" width="15.625" style="304" customWidth="1"/>
    <col min="8452" max="8452" width="13.625" style="304" customWidth="1"/>
    <col min="8453" max="8456" width="12.625" style="304" customWidth="1"/>
    <col min="8457" max="8701" width="9" style="304"/>
    <col min="8702" max="8702" width="26.875" style="304" customWidth="1"/>
    <col min="8703" max="8703" width="2" style="304" customWidth="1"/>
    <col min="8704" max="8704" width="14.375" style="304" customWidth="1"/>
    <col min="8705" max="8705" width="15.625" style="304" customWidth="1"/>
    <col min="8706" max="8706" width="13.625" style="304" customWidth="1"/>
    <col min="8707" max="8707" width="15.625" style="304" customWidth="1"/>
    <col min="8708" max="8708" width="13.625" style="304" customWidth="1"/>
    <col min="8709" max="8712" width="12.625" style="304" customWidth="1"/>
    <col min="8713" max="8957" width="9" style="304"/>
    <col min="8958" max="8958" width="26.875" style="304" customWidth="1"/>
    <col min="8959" max="8959" width="2" style="304" customWidth="1"/>
    <col min="8960" max="8960" width="14.375" style="304" customWidth="1"/>
    <col min="8961" max="8961" width="15.625" style="304" customWidth="1"/>
    <col min="8962" max="8962" width="13.625" style="304" customWidth="1"/>
    <col min="8963" max="8963" width="15.625" style="304" customWidth="1"/>
    <col min="8964" max="8964" width="13.625" style="304" customWidth="1"/>
    <col min="8965" max="8968" width="12.625" style="304" customWidth="1"/>
    <col min="8969" max="9213" width="9" style="304"/>
    <col min="9214" max="9214" width="26.875" style="304" customWidth="1"/>
    <col min="9215" max="9215" width="2" style="304" customWidth="1"/>
    <col min="9216" max="9216" width="14.375" style="304" customWidth="1"/>
    <col min="9217" max="9217" width="15.625" style="304" customWidth="1"/>
    <col min="9218" max="9218" width="13.625" style="304" customWidth="1"/>
    <col min="9219" max="9219" width="15.625" style="304" customWidth="1"/>
    <col min="9220" max="9220" width="13.625" style="304" customWidth="1"/>
    <col min="9221" max="9224" width="12.625" style="304" customWidth="1"/>
    <col min="9225" max="9469" width="9" style="304"/>
    <col min="9470" max="9470" width="26.875" style="304" customWidth="1"/>
    <col min="9471" max="9471" width="2" style="304" customWidth="1"/>
    <col min="9472" max="9472" width="14.375" style="304" customWidth="1"/>
    <col min="9473" max="9473" width="15.625" style="304" customWidth="1"/>
    <col min="9474" max="9474" width="13.625" style="304" customWidth="1"/>
    <col min="9475" max="9475" width="15.625" style="304" customWidth="1"/>
    <col min="9476" max="9476" width="13.625" style="304" customWidth="1"/>
    <col min="9477" max="9480" width="12.625" style="304" customWidth="1"/>
    <col min="9481" max="9725" width="9" style="304"/>
    <col min="9726" max="9726" width="26.875" style="304" customWidth="1"/>
    <col min="9727" max="9727" width="2" style="304" customWidth="1"/>
    <col min="9728" max="9728" width="14.375" style="304" customWidth="1"/>
    <col min="9729" max="9729" width="15.625" style="304" customWidth="1"/>
    <col min="9730" max="9730" width="13.625" style="304" customWidth="1"/>
    <col min="9731" max="9731" width="15.625" style="304" customWidth="1"/>
    <col min="9732" max="9732" width="13.625" style="304" customWidth="1"/>
    <col min="9733" max="9736" width="12.625" style="304" customWidth="1"/>
    <col min="9737" max="9981" width="9" style="304"/>
    <col min="9982" max="9982" width="26.875" style="304" customWidth="1"/>
    <col min="9983" max="9983" width="2" style="304" customWidth="1"/>
    <col min="9984" max="9984" width="14.375" style="304" customWidth="1"/>
    <col min="9985" max="9985" width="15.625" style="304" customWidth="1"/>
    <col min="9986" max="9986" width="13.625" style="304" customWidth="1"/>
    <col min="9987" max="9987" width="15.625" style="304" customWidth="1"/>
    <col min="9988" max="9988" width="13.625" style="304" customWidth="1"/>
    <col min="9989" max="9992" width="12.625" style="304" customWidth="1"/>
    <col min="9993" max="10237" width="9" style="304"/>
    <col min="10238" max="10238" width="26.875" style="304" customWidth="1"/>
    <col min="10239" max="10239" width="2" style="304" customWidth="1"/>
    <col min="10240" max="10240" width="14.375" style="304" customWidth="1"/>
    <col min="10241" max="10241" width="15.625" style="304" customWidth="1"/>
    <col min="10242" max="10242" width="13.625" style="304" customWidth="1"/>
    <col min="10243" max="10243" width="15.625" style="304" customWidth="1"/>
    <col min="10244" max="10244" width="13.625" style="304" customWidth="1"/>
    <col min="10245" max="10248" width="12.625" style="304" customWidth="1"/>
    <col min="10249" max="10493" width="9" style="304"/>
    <col min="10494" max="10494" width="26.875" style="304" customWidth="1"/>
    <col min="10495" max="10495" width="2" style="304" customWidth="1"/>
    <col min="10496" max="10496" width="14.375" style="304" customWidth="1"/>
    <col min="10497" max="10497" width="15.625" style="304" customWidth="1"/>
    <col min="10498" max="10498" width="13.625" style="304" customWidth="1"/>
    <col min="10499" max="10499" width="15.625" style="304" customWidth="1"/>
    <col min="10500" max="10500" width="13.625" style="304" customWidth="1"/>
    <col min="10501" max="10504" width="12.625" style="304" customWidth="1"/>
    <col min="10505" max="10749" width="9" style="304"/>
    <col min="10750" max="10750" width="26.875" style="304" customWidth="1"/>
    <col min="10751" max="10751" width="2" style="304" customWidth="1"/>
    <col min="10752" max="10752" width="14.375" style="304" customWidth="1"/>
    <col min="10753" max="10753" width="15.625" style="304" customWidth="1"/>
    <col min="10754" max="10754" width="13.625" style="304" customWidth="1"/>
    <col min="10755" max="10755" width="15.625" style="304" customWidth="1"/>
    <col min="10756" max="10756" width="13.625" style="304" customWidth="1"/>
    <col min="10757" max="10760" width="12.625" style="304" customWidth="1"/>
    <col min="10761" max="11005" width="9" style="304"/>
    <col min="11006" max="11006" width="26.875" style="304" customWidth="1"/>
    <col min="11007" max="11007" width="2" style="304" customWidth="1"/>
    <col min="11008" max="11008" width="14.375" style="304" customWidth="1"/>
    <col min="11009" max="11009" width="15.625" style="304" customWidth="1"/>
    <col min="11010" max="11010" width="13.625" style="304" customWidth="1"/>
    <col min="11011" max="11011" width="15.625" style="304" customWidth="1"/>
    <col min="11012" max="11012" width="13.625" style="304" customWidth="1"/>
    <col min="11013" max="11016" width="12.625" style="304" customWidth="1"/>
    <col min="11017" max="11261" width="9" style="304"/>
    <col min="11262" max="11262" width="26.875" style="304" customWidth="1"/>
    <col min="11263" max="11263" width="2" style="304" customWidth="1"/>
    <col min="11264" max="11264" width="14.375" style="304" customWidth="1"/>
    <col min="11265" max="11265" width="15.625" style="304" customWidth="1"/>
    <col min="11266" max="11266" width="13.625" style="304" customWidth="1"/>
    <col min="11267" max="11267" width="15.625" style="304" customWidth="1"/>
    <col min="11268" max="11268" width="13.625" style="304" customWidth="1"/>
    <col min="11269" max="11272" width="12.625" style="304" customWidth="1"/>
    <col min="11273" max="11517" width="9" style="304"/>
    <col min="11518" max="11518" width="26.875" style="304" customWidth="1"/>
    <col min="11519" max="11519" width="2" style="304" customWidth="1"/>
    <col min="11520" max="11520" width="14.375" style="304" customWidth="1"/>
    <col min="11521" max="11521" width="15.625" style="304" customWidth="1"/>
    <col min="11522" max="11522" width="13.625" style="304" customWidth="1"/>
    <col min="11523" max="11523" width="15.625" style="304" customWidth="1"/>
    <col min="11524" max="11524" width="13.625" style="304" customWidth="1"/>
    <col min="11525" max="11528" width="12.625" style="304" customWidth="1"/>
    <col min="11529" max="11773" width="9" style="304"/>
    <col min="11774" max="11774" width="26.875" style="304" customWidth="1"/>
    <col min="11775" max="11775" width="2" style="304" customWidth="1"/>
    <col min="11776" max="11776" width="14.375" style="304" customWidth="1"/>
    <col min="11777" max="11777" width="15.625" style="304" customWidth="1"/>
    <col min="11778" max="11778" width="13.625" style="304" customWidth="1"/>
    <col min="11779" max="11779" width="15.625" style="304" customWidth="1"/>
    <col min="11780" max="11780" width="13.625" style="304" customWidth="1"/>
    <col min="11781" max="11784" width="12.625" style="304" customWidth="1"/>
    <col min="11785" max="12029" width="9" style="304"/>
    <col min="12030" max="12030" width="26.875" style="304" customWidth="1"/>
    <col min="12031" max="12031" width="2" style="304" customWidth="1"/>
    <col min="12032" max="12032" width="14.375" style="304" customWidth="1"/>
    <col min="12033" max="12033" width="15.625" style="304" customWidth="1"/>
    <col min="12034" max="12034" width="13.625" style="304" customWidth="1"/>
    <col min="12035" max="12035" width="15.625" style="304" customWidth="1"/>
    <col min="12036" max="12036" width="13.625" style="304" customWidth="1"/>
    <col min="12037" max="12040" width="12.625" style="304" customWidth="1"/>
    <col min="12041" max="12285" width="9" style="304"/>
    <col min="12286" max="12286" width="26.875" style="304" customWidth="1"/>
    <col min="12287" max="12287" width="2" style="304" customWidth="1"/>
    <col min="12288" max="12288" width="14.375" style="304" customWidth="1"/>
    <col min="12289" max="12289" width="15.625" style="304" customWidth="1"/>
    <col min="12290" max="12290" width="13.625" style="304" customWidth="1"/>
    <col min="12291" max="12291" width="15.625" style="304" customWidth="1"/>
    <col min="12292" max="12292" width="13.625" style="304" customWidth="1"/>
    <col min="12293" max="12296" width="12.625" style="304" customWidth="1"/>
    <col min="12297" max="12541" width="9" style="304"/>
    <col min="12542" max="12542" width="26.875" style="304" customWidth="1"/>
    <col min="12543" max="12543" width="2" style="304" customWidth="1"/>
    <col min="12544" max="12544" width="14.375" style="304" customWidth="1"/>
    <col min="12545" max="12545" width="15.625" style="304" customWidth="1"/>
    <col min="12546" max="12546" width="13.625" style="304" customWidth="1"/>
    <col min="12547" max="12547" width="15.625" style="304" customWidth="1"/>
    <col min="12548" max="12548" width="13.625" style="304" customWidth="1"/>
    <col min="12549" max="12552" width="12.625" style="304" customWidth="1"/>
    <col min="12553" max="12797" width="9" style="304"/>
    <col min="12798" max="12798" width="26.875" style="304" customWidth="1"/>
    <col min="12799" max="12799" width="2" style="304" customWidth="1"/>
    <col min="12800" max="12800" width="14.375" style="304" customWidth="1"/>
    <col min="12801" max="12801" width="15.625" style="304" customWidth="1"/>
    <col min="12802" max="12802" width="13.625" style="304" customWidth="1"/>
    <col min="12803" max="12803" width="15.625" style="304" customWidth="1"/>
    <col min="12804" max="12804" width="13.625" style="304" customWidth="1"/>
    <col min="12805" max="12808" width="12.625" style="304" customWidth="1"/>
    <col min="12809" max="13053" width="9" style="304"/>
    <col min="13054" max="13054" width="26.875" style="304" customWidth="1"/>
    <col min="13055" max="13055" width="2" style="304" customWidth="1"/>
    <col min="13056" max="13056" width="14.375" style="304" customWidth="1"/>
    <col min="13057" max="13057" width="15.625" style="304" customWidth="1"/>
    <col min="13058" max="13058" width="13.625" style="304" customWidth="1"/>
    <col min="13059" max="13059" width="15.625" style="304" customWidth="1"/>
    <col min="13060" max="13060" width="13.625" style="304" customWidth="1"/>
    <col min="13061" max="13064" width="12.625" style="304" customWidth="1"/>
    <col min="13065" max="13309" width="9" style="304"/>
    <col min="13310" max="13310" width="26.875" style="304" customWidth="1"/>
    <col min="13311" max="13311" width="2" style="304" customWidth="1"/>
    <col min="13312" max="13312" width="14.375" style="304" customWidth="1"/>
    <col min="13313" max="13313" width="15.625" style="304" customWidth="1"/>
    <col min="13314" max="13314" width="13.625" style="304" customWidth="1"/>
    <col min="13315" max="13315" width="15.625" style="304" customWidth="1"/>
    <col min="13316" max="13316" width="13.625" style="304" customWidth="1"/>
    <col min="13317" max="13320" width="12.625" style="304" customWidth="1"/>
    <col min="13321" max="13565" width="9" style="304"/>
    <col min="13566" max="13566" width="26.875" style="304" customWidth="1"/>
    <col min="13567" max="13567" width="2" style="304" customWidth="1"/>
    <col min="13568" max="13568" width="14.375" style="304" customWidth="1"/>
    <col min="13569" max="13569" width="15.625" style="304" customWidth="1"/>
    <col min="13570" max="13570" width="13.625" style="304" customWidth="1"/>
    <col min="13571" max="13571" width="15.625" style="304" customWidth="1"/>
    <col min="13572" max="13572" width="13.625" style="304" customWidth="1"/>
    <col min="13573" max="13576" width="12.625" style="304" customWidth="1"/>
    <col min="13577" max="13821" width="9" style="304"/>
    <col min="13822" max="13822" width="26.875" style="304" customWidth="1"/>
    <col min="13823" max="13823" width="2" style="304" customWidth="1"/>
    <col min="13824" max="13824" width="14.375" style="304" customWidth="1"/>
    <col min="13825" max="13825" width="15.625" style="304" customWidth="1"/>
    <col min="13826" max="13826" width="13.625" style="304" customWidth="1"/>
    <col min="13827" max="13827" width="15.625" style="304" customWidth="1"/>
    <col min="13828" max="13828" width="13.625" style="304" customWidth="1"/>
    <col min="13829" max="13832" width="12.625" style="304" customWidth="1"/>
    <col min="13833" max="14077" width="9" style="304"/>
    <col min="14078" max="14078" width="26.875" style="304" customWidth="1"/>
    <col min="14079" max="14079" width="2" style="304" customWidth="1"/>
    <col min="14080" max="14080" width="14.375" style="304" customWidth="1"/>
    <col min="14081" max="14081" width="15.625" style="304" customWidth="1"/>
    <col min="14082" max="14082" width="13.625" style="304" customWidth="1"/>
    <col min="14083" max="14083" width="15.625" style="304" customWidth="1"/>
    <col min="14084" max="14084" width="13.625" style="304" customWidth="1"/>
    <col min="14085" max="14088" width="12.625" style="304" customWidth="1"/>
    <col min="14089" max="14333" width="9" style="304"/>
    <col min="14334" max="14334" width="26.875" style="304" customWidth="1"/>
    <col min="14335" max="14335" width="2" style="304" customWidth="1"/>
    <col min="14336" max="14336" width="14.375" style="304" customWidth="1"/>
    <col min="14337" max="14337" width="15.625" style="304" customWidth="1"/>
    <col min="14338" max="14338" width="13.625" style="304" customWidth="1"/>
    <col min="14339" max="14339" width="15.625" style="304" customWidth="1"/>
    <col min="14340" max="14340" width="13.625" style="304" customWidth="1"/>
    <col min="14341" max="14344" width="12.625" style="304" customWidth="1"/>
    <col min="14345" max="14589" width="9" style="304"/>
    <col min="14590" max="14590" width="26.875" style="304" customWidth="1"/>
    <col min="14591" max="14591" width="2" style="304" customWidth="1"/>
    <col min="14592" max="14592" width="14.375" style="304" customWidth="1"/>
    <col min="14593" max="14593" width="15.625" style="304" customWidth="1"/>
    <col min="14594" max="14594" width="13.625" style="304" customWidth="1"/>
    <col min="14595" max="14595" width="15.625" style="304" customWidth="1"/>
    <col min="14596" max="14596" width="13.625" style="304" customWidth="1"/>
    <col min="14597" max="14600" width="12.625" style="304" customWidth="1"/>
    <col min="14601" max="14845" width="9" style="304"/>
    <col min="14846" max="14846" width="26.875" style="304" customWidth="1"/>
    <col min="14847" max="14847" width="2" style="304" customWidth="1"/>
    <col min="14848" max="14848" width="14.375" style="304" customWidth="1"/>
    <col min="14849" max="14849" width="15.625" style="304" customWidth="1"/>
    <col min="14850" max="14850" width="13.625" style="304" customWidth="1"/>
    <col min="14851" max="14851" width="15.625" style="304" customWidth="1"/>
    <col min="14852" max="14852" width="13.625" style="304" customWidth="1"/>
    <col min="14853" max="14856" width="12.625" style="304" customWidth="1"/>
    <col min="14857" max="15101" width="9" style="304"/>
    <col min="15102" max="15102" width="26.875" style="304" customWidth="1"/>
    <col min="15103" max="15103" width="2" style="304" customWidth="1"/>
    <col min="15104" max="15104" width="14.375" style="304" customWidth="1"/>
    <col min="15105" max="15105" width="15.625" style="304" customWidth="1"/>
    <col min="15106" max="15106" width="13.625" style="304" customWidth="1"/>
    <col min="15107" max="15107" width="15.625" style="304" customWidth="1"/>
    <col min="15108" max="15108" width="13.625" style="304" customWidth="1"/>
    <col min="15109" max="15112" width="12.625" style="304" customWidth="1"/>
    <col min="15113" max="15357" width="9" style="304"/>
    <col min="15358" max="15358" width="26.875" style="304" customWidth="1"/>
    <col min="15359" max="15359" width="2" style="304" customWidth="1"/>
    <col min="15360" max="15360" width="14.375" style="304" customWidth="1"/>
    <col min="15361" max="15361" width="15.625" style="304" customWidth="1"/>
    <col min="15362" max="15362" width="13.625" style="304" customWidth="1"/>
    <col min="15363" max="15363" width="15.625" style="304" customWidth="1"/>
    <col min="15364" max="15364" width="13.625" style="304" customWidth="1"/>
    <col min="15365" max="15368" width="12.625" style="304" customWidth="1"/>
    <col min="15369" max="15613" width="9" style="304"/>
    <col min="15614" max="15614" width="26.875" style="304" customWidth="1"/>
    <col min="15615" max="15615" width="2" style="304" customWidth="1"/>
    <col min="15616" max="15616" width="14.375" style="304" customWidth="1"/>
    <col min="15617" max="15617" width="15.625" style="304" customWidth="1"/>
    <col min="15618" max="15618" width="13.625" style="304" customWidth="1"/>
    <col min="15619" max="15619" width="15.625" style="304" customWidth="1"/>
    <col min="15620" max="15620" width="13.625" style="304" customWidth="1"/>
    <col min="15621" max="15624" width="12.625" style="304" customWidth="1"/>
    <col min="15625" max="15869" width="9" style="304"/>
    <col min="15870" max="15870" width="26.875" style="304" customWidth="1"/>
    <col min="15871" max="15871" width="2" style="304" customWidth="1"/>
    <col min="15872" max="15872" width="14.375" style="304" customWidth="1"/>
    <col min="15873" max="15873" width="15.625" style="304" customWidth="1"/>
    <col min="15874" max="15874" width="13.625" style="304" customWidth="1"/>
    <col min="15875" max="15875" width="15.625" style="304" customWidth="1"/>
    <col min="15876" max="15876" width="13.625" style="304" customWidth="1"/>
    <col min="15877" max="15880" width="12.625" style="304" customWidth="1"/>
    <col min="15881" max="16125" width="9" style="304"/>
    <col min="16126" max="16126" width="26.875" style="304" customWidth="1"/>
    <col min="16127" max="16127" width="2" style="304" customWidth="1"/>
    <col min="16128" max="16128" width="14.375" style="304" customWidth="1"/>
    <col min="16129" max="16129" width="15.625" style="304" customWidth="1"/>
    <col min="16130" max="16130" width="13.625" style="304" customWidth="1"/>
    <col min="16131" max="16131" width="15.625" style="304" customWidth="1"/>
    <col min="16132" max="16132" width="13.625" style="304" customWidth="1"/>
    <col min="16133" max="16136" width="12.625" style="304" customWidth="1"/>
    <col min="16137" max="16384" width="9" style="304"/>
  </cols>
  <sheetData>
    <row r="1" spans="1:8" ht="6.75" customHeight="1">
      <c r="A1" s="301"/>
      <c r="B1" s="302"/>
      <c r="C1" s="302"/>
      <c r="D1" s="302"/>
      <c r="E1" s="302"/>
      <c r="F1" s="302"/>
      <c r="G1" s="302"/>
      <c r="H1" s="303"/>
    </row>
    <row r="2" spans="1:8" ht="48.75" customHeight="1">
      <c r="A2" s="996" t="s">
        <v>217</v>
      </c>
      <c r="B2" s="997"/>
      <c r="C2" s="997"/>
      <c r="D2" s="997"/>
      <c r="E2" s="997"/>
      <c r="F2" s="997"/>
      <c r="G2" s="997"/>
      <c r="H2" s="998"/>
    </row>
    <row r="3" spans="1:8" ht="6.75" customHeight="1">
      <c r="A3" s="305"/>
      <c r="B3" s="306"/>
      <c r="C3" s="306"/>
      <c r="D3" s="306"/>
      <c r="E3" s="306"/>
      <c r="F3" s="306"/>
      <c r="G3" s="306"/>
      <c r="H3" s="307"/>
    </row>
    <row r="4" spans="1:8" s="308" customFormat="1" ht="14.25" customHeight="1">
      <c r="A4" s="1005" t="s">
        <v>213</v>
      </c>
      <c r="B4" s="1008" t="s">
        <v>214</v>
      </c>
      <c r="C4" s="999" t="s">
        <v>423</v>
      </c>
      <c r="D4" s="1000"/>
      <c r="E4" s="1001" t="s">
        <v>424</v>
      </c>
      <c r="F4" s="1000"/>
      <c r="G4" s="1011" t="s">
        <v>326</v>
      </c>
      <c r="H4" s="1012"/>
    </row>
    <row r="5" spans="1:8" s="308" customFormat="1" ht="14.25" customHeight="1">
      <c r="A5" s="1006"/>
      <c r="B5" s="1009"/>
      <c r="C5" s="1002" t="s">
        <v>218</v>
      </c>
      <c r="D5" s="1003"/>
      <c r="E5" s="1004" t="s">
        <v>357</v>
      </c>
      <c r="F5" s="1003"/>
      <c r="G5" s="1013"/>
      <c r="H5" s="1014"/>
    </row>
    <row r="6" spans="1:8" s="308" customFormat="1" ht="27" customHeight="1">
      <c r="A6" s="1007"/>
      <c r="B6" s="1010"/>
      <c r="C6" s="309" t="s">
        <v>215</v>
      </c>
      <c r="D6" s="310" t="s">
        <v>216</v>
      </c>
      <c r="E6" s="310" t="s">
        <v>215</v>
      </c>
      <c r="F6" s="310" t="s">
        <v>216</v>
      </c>
      <c r="G6" s="450" t="s">
        <v>50</v>
      </c>
      <c r="H6" s="448" t="s">
        <v>325</v>
      </c>
    </row>
    <row r="7" spans="1:8" ht="11.25" customHeight="1">
      <c r="A7" s="479"/>
      <c r="B7" s="311" t="s">
        <v>167</v>
      </c>
      <c r="C7" s="476"/>
      <c r="D7" s="311" t="s">
        <v>167</v>
      </c>
      <c r="E7" s="477"/>
      <c r="F7" s="311" t="s">
        <v>167</v>
      </c>
      <c r="G7" s="478" t="s">
        <v>167</v>
      </c>
      <c r="H7" s="449" t="s">
        <v>167</v>
      </c>
    </row>
    <row r="8" spans="1:8" ht="30.75" hidden="1" customHeight="1">
      <c r="A8" s="991" t="s">
        <v>429</v>
      </c>
      <c r="B8" s="992"/>
      <c r="C8" s="993"/>
      <c r="D8" s="994">
        <v>0</v>
      </c>
      <c r="E8" s="995"/>
      <c r="F8" s="992"/>
      <c r="G8" s="1028"/>
      <c r="H8" s="1029"/>
    </row>
    <row r="9" spans="1:8" ht="36.75" hidden="1" customHeight="1">
      <c r="A9" s="991"/>
      <c r="B9" s="992"/>
      <c r="C9" s="993"/>
      <c r="D9" s="994"/>
      <c r="E9" s="995"/>
      <c r="F9" s="992"/>
      <c r="G9" s="1028"/>
      <c r="H9" s="1029"/>
    </row>
    <row r="10" spans="1:8" ht="36.75" customHeight="1">
      <c r="A10" s="991" t="s">
        <v>430</v>
      </c>
      <c r="B10" s="992">
        <v>250000</v>
      </c>
      <c r="C10" s="1030"/>
      <c r="D10" s="994">
        <v>0</v>
      </c>
      <c r="E10" s="506" t="s">
        <v>385</v>
      </c>
      <c r="F10" s="511">
        <v>100000</v>
      </c>
      <c r="G10" s="512">
        <v>0</v>
      </c>
      <c r="H10" s="526">
        <v>100000</v>
      </c>
    </row>
    <row r="11" spans="1:8" ht="36.75" customHeight="1">
      <c r="A11" s="1022"/>
      <c r="B11" s="1020"/>
      <c r="C11" s="1024"/>
      <c r="D11" s="1018"/>
      <c r="E11" s="500" t="s">
        <v>431</v>
      </c>
      <c r="F11" s="525">
        <v>150000</v>
      </c>
      <c r="G11" s="528">
        <v>0</v>
      </c>
      <c r="H11" s="527">
        <v>150000</v>
      </c>
    </row>
    <row r="12" spans="1:8" ht="30.75" customHeight="1">
      <c r="A12" s="991" t="s">
        <v>383</v>
      </c>
      <c r="B12" s="992">
        <v>2591000</v>
      </c>
      <c r="C12" s="993"/>
      <c r="D12" s="994">
        <v>0</v>
      </c>
      <c r="E12" s="995" t="s">
        <v>432</v>
      </c>
      <c r="F12" s="992">
        <v>2591000</v>
      </c>
      <c r="G12" s="994">
        <v>0</v>
      </c>
      <c r="H12" s="1026">
        <v>2591000</v>
      </c>
    </row>
    <row r="13" spans="1:8" ht="36.75" customHeight="1">
      <c r="A13" s="1022"/>
      <c r="B13" s="1020"/>
      <c r="C13" s="1025"/>
      <c r="D13" s="1018"/>
      <c r="E13" s="1017"/>
      <c r="F13" s="1020"/>
      <c r="G13" s="1018"/>
      <c r="H13" s="1027"/>
    </row>
    <row r="14" spans="1:8" ht="36.75" customHeight="1">
      <c r="A14" s="1021" t="s">
        <v>384</v>
      </c>
      <c r="B14" s="1019">
        <v>11000</v>
      </c>
      <c r="C14" s="1023"/>
      <c r="D14" s="994">
        <v>0</v>
      </c>
      <c r="E14" s="995" t="s">
        <v>432</v>
      </c>
      <c r="F14" s="1019">
        <v>11000</v>
      </c>
      <c r="G14" s="994">
        <v>0</v>
      </c>
      <c r="H14" s="1026">
        <v>11000</v>
      </c>
    </row>
    <row r="15" spans="1:8" ht="36.75" customHeight="1">
      <c r="A15" s="1022"/>
      <c r="B15" s="1020"/>
      <c r="C15" s="1024"/>
      <c r="D15" s="1018"/>
      <c r="E15" s="1017"/>
      <c r="F15" s="1020"/>
      <c r="G15" s="1018"/>
      <c r="H15" s="1027"/>
    </row>
    <row r="16" spans="1:8" ht="36.75" customHeight="1">
      <c r="A16" s="1015" t="s">
        <v>382</v>
      </c>
      <c r="B16" s="1019">
        <f>SUM(B10:B15)</f>
        <v>2852000</v>
      </c>
      <c r="C16" s="469"/>
      <c r="D16" s="994">
        <v>0</v>
      </c>
      <c r="E16" s="534" t="s">
        <v>456</v>
      </c>
      <c r="F16" s="525">
        <f>F10</f>
        <v>100000</v>
      </c>
      <c r="G16" s="533">
        <f>G12</f>
        <v>0</v>
      </c>
      <c r="H16" s="527">
        <f>H10</f>
        <v>100000</v>
      </c>
    </row>
    <row r="17" spans="1:8" ht="36.75" customHeight="1">
      <c r="A17" s="1016"/>
      <c r="B17" s="1020"/>
      <c r="C17" s="480"/>
      <c r="D17" s="1018"/>
      <c r="E17" s="500" t="s">
        <v>455</v>
      </c>
      <c r="F17" s="525">
        <f>F11+F12+F14</f>
        <v>2752000</v>
      </c>
      <c r="G17" s="528">
        <f>G13</f>
        <v>0</v>
      </c>
      <c r="H17" s="527">
        <f>H11+H12+H14</f>
        <v>2752000</v>
      </c>
    </row>
    <row r="18" spans="1:8" ht="36.75" customHeight="1">
      <c r="A18" s="305"/>
      <c r="B18" s="306"/>
      <c r="C18" s="306"/>
      <c r="D18" s="306"/>
      <c r="E18" s="306"/>
      <c r="F18" s="306"/>
      <c r="G18" s="306"/>
      <c r="H18" s="307"/>
    </row>
    <row r="19" spans="1:8" ht="36.75" customHeight="1">
      <c r="A19" s="305"/>
      <c r="B19" s="306"/>
      <c r="C19" s="306"/>
      <c r="D19" s="306"/>
      <c r="E19" s="306"/>
      <c r="F19" s="306"/>
      <c r="G19" s="306"/>
      <c r="H19" s="307"/>
    </row>
    <row r="20" spans="1:8" ht="36.75" customHeight="1" thickBot="1">
      <c r="A20" s="312"/>
      <c r="B20" s="313"/>
      <c r="C20" s="313"/>
      <c r="D20" s="313"/>
      <c r="E20" s="313"/>
      <c r="F20" s="313"/>
      <c r="G20" s="313"/>
      <c r="H20" s="314"/>
    </row>
    <row r="21" spans="1:8" ht="45" customHeight="1"/>
  </sheetData>
  <mergeCells count="39">
    <mergeCell ref="A10:A11"/>
    <mergeCell ref="B10:B11"/>
    <mergeCell ref="C10:C11"/>
    <mergeCell ref="D10:D11"/>
    <mergeCell ref="F14:F15"/>
    <mergeCell ref="H14:H15"/>
    <mergeCell ref="G14:G15"/>
    <mergeCell ref="F8:F9"/>
    <mergeCell ref="G8:G9"/>
    <mergeCell ref="H8:H9"/>
    <mergeCell ref="F12:F13"/>
    <mergeCell ref="H12:H13"/>
    <mergeCell ref="G12:G13"/>
    <mergeCell ref="A16:A17"/>
    <mergeCell ref="E12:E13"/>
    <mergeCell ref="E14:E15"/>
    <mergeCell ref="D16:D17"/>
    <mergeCell ref="B16:B17"/>
    <mergeCell ref="A14:A15"/>
    <mergeCell ref="B14:B15"/>
    <mergeCell ref="C14:C15"/>
    <mergeCell ref="D14:D15"/>
    <mergeCell ref="A12:A13"/>
    <mergeCell ref="B12:B13"/>
    <mergeCell ref="C12:C13"/>
    <mergeCell ref="D12:D13"/>
    <mergeCell ref="A2:H2"/>
    <mergeCell ref="C4:D4"/>
    <mergeCell ref="E4:F4"/>
    <mergeCell ref="C5:D5"/>
    <mergeCell ref="E5:F5"/>
    <mergeCell ref="A4:A6"/>
    <mergeCell ref="B4:B6"/>
    <mergeCell ref="G4:H5"/>
    <mergeCell ref="A8:A9"/>
    <mergeCell ref="B8:B9"/>
    <mergeCell ref="C8:C9"/>
    <mergeCell ref="D8:D9"/>
    <mergeCell ref="E8:E9"/>
  </mergeCells>
  <phoneticPr fontId="3"/>
  <printOptions horizontalCentered="1"/>
  <pageMargins left="0.47244094488188981" right="0.39370078740157483" top="0.78740157480314965" bottom="0.19685039370078741" header="0.51181102362204722" footer="0.51181102362204722"/>
  <pageSetup paperSize="9" fitToHeight="0" orientation="landscape" blackAndWhite="1" r:id="rId1"/>
  <headerFooter alignWithMargins="0"/>
  <rowBreaks count="1" manualBreakCount="1">
    <brk id="20" max="7" man="1"/>
  </rowBreaks>
  <colBreaks count="2" manualBreakCount="2">
    <brk id="5" max="1048575" man="1"/>
    <brk id="7"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13</vt:i4>
      </vt:variant>
      <vt:variant>
        <vt:lpstr>名前付き一覧</vt:lpstr>
      </vt:variant>
      <vt:variant>
        <vt:i4>13</vt:i4>
      </vt:variant>
    </vt:vector>
  </HeadingPairs>
  <TitlesOfParts>
    <vt:vector size="26" baseType="lpstr">
      <vt:lpstr>１収益的収入及び支出</vt:lpstr>
      <vt:lpstr>資本的収入及び支出</vt:lpstr>
      <vt:lpstr>２キャッシュフロー計算書</vt:lpstr>
      <vt:lpstr>３給与費明細書(1)</vt:lpstr>
      <vt:lpstr>給与費明細書(2)</vt:lpstr>
      <vt:lpstr>給与費明細書(3)ｱ,ｲ</vt:lpstr>
      <vt:lpstr>給与費明細書(3)ｳ</vt:lpstr>
      <vt:lpstr>給与費明細書(3)ｴ</vt:lpstr>
      <vt:lpstr>４債務負担行為</vt:lpstr>
      <vt:lpstr>5貸借対照表（30年度）</vt:lpstr>
      <vt:lpstr>注記</vt:lpstr>
      <vt:lpstr>６損益計算書（29年度）</vt:lpstr>
      <vt:lpstr>７貸借対照表（29年度）</vt:lpstr>
      <vt:lpstr>'１収益的収入及び支出'!Print_Area</vt:lpstr>
      <vt:lpstr>'２キャッシュフロー計算書'!Print_Area</vt:lpstr>
      <vt:lpstr>'３給与費明細書(1)'!Print_Area</vt:lpstr>
      <vt:lpstr>'４債務負担行為'!Print_Area</vt:lpstr>
      <vt:lpstr>'5貸借対照表（30年度）'!Print_Area</vt:lpstr>
      <vt:lpstr>'６損益計算書（29年度）'!Print_Area</vt:lpstr>
      <vt:lpstr>'７貸借対照表（29年度）'!Print_Area</vt:lpstr>
      <vt:lpstr>'給与費明細書(2)'!Print_Area</vt:lpstr>
      <vt:lpstr>'給与費明細書(3)ｱ,ｲ'!Print_Area</vt:lpstr>
      <vt:lpstr>'給与費明細書(3)ｳ'!Print_Area</vt:lpstr>
      <vt:lpstr>'給与費明細書(3)ｴ'!Print_Area</vt:lpstr>
      <vt:lpstr>資本的収入及び支出!Print_Area</vt:lpstr>
      <vt:lpstr>注記!Print_Area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2018-02-02T05:17:38Z</dcterms:modified>
</cp:coreProperties>
</file>