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2.xml" ContentType="application/vnd.openxmlformats-officedocument.drawing+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②雇表（保育所用）" sheetId="4" r:id="rId1"/>
    <sheet name="２②雇表（保育所用） (記載例)" sheetId="5" r:id="rId2"/>
  </sheets>
  <externalReferences>
    <externalReference r:id="rId3"/>
    <externalReference r:id="rId4"/>
    <externalReference r:id="rId5"/>
    <externalReference r:id="rId6"/>
    <externalReference r:id="rId7"/>
  </externalReferences>
  <definedNames>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'２②雇表（保育所用）'!$A$1:$BK$316</definedName>
    <definedName name="_xlnm.Print_Area" localSheetId="1">'２②雇表（保育所用） (記載例)'!$A$1:$BK$316</definedName>
    <definedName name="_xlnm.Print_Titles" localSheetId="0">'２②雇表（保育所用）'!$1:$1</definedName>
    <definedName name="_xlnm.Print_Titles" localSheetId="1">'２②雇表（保育所用） (記載例)'!$1:$1</definedName>
    <definedName name="っっｗ" localSheetId="0">#REF!,#REF!,#REF!,#REF!</definedName>
    <definedName name="っっｗ" localSheetId="1">#REF!,#REF!,#REF!,#REF!</definedName>
    <definedName name="っっｗ">#REF!,#REF!,#REF!,#REF!</definedName>
    <definedName name="地域区分" localSheetId="0">[1]【幼稚園】試算シート!$CF$9:$CF$16</definedName>
    <definedName name="地域区分" localSheetId="1">[1]【幼稚園】試算シート!$CF$9:$CF$16</definedName>
    <definedName name="地域区分">[2]【幼稚園】試算シート!$CF$9:$CF$16</definedName>
    <definedName name="適否" localSheetId="0">[1]加算率入力!$AO$11:$AO$12</definedName>
    <definedName name="適否" localSheetId="1">[1]加算率入力!$AO$11:$AO$12</definedName>
    <definedName name="適否">[2]加算率入力!$AO$11:$AO$12</definedName>
    <definedName name="入力欄②０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③０１" localSheetId="0">[4]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２">'[4]様式③ 歳入'!$AG$3,'[4]様式③ 歳入'!$AK$3,'[4]様式③ 歳入'!$B$6:$AL$64,'[4]様式③ 歳入'!$G$65:$Z$65</definedName>
    <definedName name="入力欄③１" localSheetId="0">'[5]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１" localSheetId="1">'[5]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１">'[5]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２">'[5]様式③ 歳入（公民）'!$AG$3,'[5]様式③ 歳入（公民）'!$AK$3,'[5]様式③ 歳入（公民）'!$B$6:$AL$64,'[5]様式③ 歳入（公民）'!$G$65:$Z$65</definedName>
    <definedName name="入力欄③Ａ"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Ｂ">'[3]様式③ 歳入'!$AG$3,'[3]様式③ 歳入'!$AK$3,'[3]様式③ 歳入'!$B$6:$AL$64,'[3]様式③ 歳入'!$G$65:$Z$65</definedName>
    <definedName name="平均勤続年数" localSheetId="0">[1]加算率入力!$AM$11:$AM$22</definedName>
    <definedName name="平均勤続年数" localSheetId="1">[1]加算率入力!$AM$11:$AM$22</definedName>
    <definedName name="平均勤続年数">[2]加算率入力!$AM$11:$AM$22</definedName>
  </definedNames>
  <calcPr calcId="152511"/>
</workbook>
</file>

<file path=xl/calcChain.xml><?xml version="1.0" encoding="utf-8"?>
<calcChain xmlns="http://schemas.openxmlformats.org/spreadsheetml/2006/main">
  <c r="BF271" i="5" l="1"/>
  <c r="BF264" i="5"/>
  <c r="BF264" i="4"/>
  <c r="AX313" i="5"/>
  <c r="AX300" i="5"/>
  <c r="AX289" i="5"/>
  <c r="AX287" i="5"/>
  <c r="AX285" i="5"/>
  <c r="AX283" i="5"/>
  <c r="AX281" i="5"/>
  <c r="BD289" i="5" s="1"/>
  <c r="BF250" i="5"/>
  <c r="AY239" i="5"/>
  <c r="AY236" i="5"/>
  <c r="AY233" i="5"/>
  <c r="AY230" i="5"/>
  <c r="AY227" i="5"/>
  <c r="AY224" i="5"/>
  <c r="AY221" i="5"/>
  <c r="AZ206" i="5"/>
  <c r="AZ203" i="5"/>
  <c r="AZ200" i="5"/>
  <c r="AZ209" i="5" s="1"/>
  <c r="AT144" i="5"/>
  <c r="AT141" i="5"/>
  <c r="AT138" i="5"/>
  <c r="AT135" i="5"/>
  <c r="AT132" i="5"/>
  <c r="AT129" i="5"/>
  <c r="AT126" i="5"/>
  <c r="AT123" i="5"/>
  <c r="AT120" i="5"/>
  <c r="AZ147" i="5" s="1"/>
  <c r="AF16" i="5" s="1"/>
  <c r="AR17" i="5" s="1"/>
  <c r="AZ106" i="5"/>
  <c r="Y69" i="5"/>
  <c r="J65" i="5"/>
  <c r="S65" i="5" s="1"/>
  <c r="J63" i="5"/>
  <c r="S63" i="5" s="1"/>
  <c r="AG41" i="5"/>
  <c r="AB41" i="5"/>
  <c r="X41" i="5"/>
  <c r="S41" i="5"/>
  <c r="O41" i="5"/>
  <c r="AM41" i="5" s="1"/>
  <c r="J41" i="5"/>
  <c r="AD77" i="5" s="1"/>
  <c r="AM39" i="5"/>
  <c r="AW39" i="5" s="1"/>
  <c r="AH69" i="5" s="1"/>
  <c r="AM37" i="5"/>
  <c r="J67" i="5" s="1"/>
  <c r="S67" i="5" s="1"/>
  <c r="AM33" i="5"/>
  <c r="AW33" i="5" s="1"/>
  <c r="AH63" i="5" s="1"/>
  <c r="AM31" i="5"/>
  <c r="Y61" i="5" s="1"/>
  <c r="O26" i="5"/>
  <c r="T16" i="5"/>
  <c r="G16" i="5"/>
  <c r="AX22" i="5" s="1"/>
  <c r="AX313" i="4"/>
  <c r="AX300" i="4"/>
  <c r="AX289" i="4"/>
  <c r="AX287" i="4"/>
  <c r="AX285" i="4"/>
  <c r="AX283" i="4"/>
  <c r="AX281" i="4"/>
  <c r="BD289" i="4" s="1"/>
  <c r="BF271" i="4"/>
  <c r="BF250" i="4"/>
  <c r="AY239" i="4"/>
  <c r="AY236" i="4"/>
  <c r="AY233" i="4"/>
  <c r="AY230" i="4"/>
  <c r="AY227" i="4"/>
  <c r="AY224" i="4"/>
  <c r="AY221" i="4"/>
  <c r="AZ206" i="4"/>
  <c r="AZ203" i="4"/>
  <c r="AZ200" i="4"/>
  <c r="AT144" i="4"/>
  <c r="AT141" i="4"/>
  <c r="AT138" i="4"/>
  <c r="AT135" i="4"/>
  <c r="AT132" i="4"/>
  <c r="AT129" i="4"/>
  <c r="AT126" i="4"/>
  <c r="AT123" i="4"/>
  <c r="AT120" i="4"/>
  <c r="AZ147" i="4" s="1"/>
  <c r="AF16" i="4" s="1"/>
  <c r="AR17" i="4" s="1"/>
  <c r="AZ106" i="4"/>
  <c r="J65" i="4"/>
  <c r="S65" i="4" s="1"/>
  <c r="J63" i="4"/>
  <c r="S63" i="4" s="1"/>
  <c r="AG41" i="4"/>
  <c r="AB41" i="4"/>
  <c r="X41" i="4"/>
  <c r="S41" i="4"/>
  <c r="O41" i="4"/>
  <c r="AM41" i="4" s="1"/>
  <c r="J41" i="4"/>
  <c r="AM43" i="4" s="1"/>
  <c r="AM39" i="4"/>
  <c r="J69" i="4" s="1"/>
  <c r="S69" i="4" s="1"/>
  <c r="AM37" i="4"/>
  <c r="J67" i="4" s="1"/>
  <c r="S67" i="4" s="1"/>
  <c r="AM33" i="4"/>
  <c r="Y63" i="4" s="1"/>
  <c r="AM31" i="4"/>
  <c r="Y61" i="4" s="1"/>
  <c r="O26" i="4"/>
  <c r="T16" i="4"/>
  <c r="G16" i="4"/>
  <c r="AZ209" i="4" l="1"/>
  <c r="AX22" i="4"/>
  <c r="AW39" i="4"/>
  <c r="AH69" i="4" s="1"/>
  <c r="AW33" i="4"/>
  <c r="AH63" i="4" s="1"/>
  <c r="Y69" i="4"/>
  <c r="AM43" i="5"/>
  <c r="J61" i="5"/>
  <c r="S61" i="5" s="1"/>
  <c r="Y67" i="5"/>
  <c r="AW31" i="5"/>
  <c r="AW37" i="5"/>
  <c r="AH67" i="5" s="1"/>
  <c r="AM45" i="5"/>
  <c r="Y63" i="5"/>
  <c r="J69" i="5"/>
  <c r="S69" i="5" s="1"/>
  <c r="Y67" i="4"/>
  <c r="AM45" i="4"/>
  <c r="AD77" i="4"/>
  <c r="J61" i="4"/>
  <c r="S61" i="4" s="1"/>
  <c r="S71" i="4" s="1"/>
  <c r="AW31" i="4"/>
  <c r="AW37" i="4"/>
  <c r="AH67" i="4" s="1"/>
  <c r="AH61" i="5" l="1"/>
  <c r="AW41" i="5"/>
  <c r="S71" i="5"/>
  <c r="AH61" i="4"/>
  <c r="AW41" i="4"/>
  <c r="AH71" i="5" l="1"/>
  <c r="AM71" i="5" s="1"/>
  <c r="AM47" i="5"/>
  <c r="AM53" i="5" s="1"/>
  <c r="AM47" i="4"/>
  <c r="AM53" i="4" s="1"/>
  <c r="AH71" i="4"/>
  <c r="AM71" i="4" s="1"/>
  <c r="AM79" i="4" l="1"/>
  <c r="AM79" i="5"/>
</calcChain>
</file>

<file path=xl/sharedStrings.xml><?xml version="1.0" encoding="utf-8"?>
<sst xmlns="http://schemas.openxmlformats.org/spreadsheetml/2006/main" count="798" uniqueCount="249">
  <si>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</si>
  <si>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</si>
  <si>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</si>
  <si>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施設名</t>
    <rPh sb="0" eb="2">
      <t>シセツ</t>
    </rPh>
    <rPh sb="2" eb="3">
      <t>メイ</t>
    </rPh>
    <phoneticPr fontId="4"/>
  </si>
  <si>
    <t>事務担当者</t>
    <rPh sb="0" eb="2">
      <t>ジム</t>
    </rPh>
    <rPh sb="2" eb="5">
      <t>タントウシャ</t>
    </rPh>
    <phoneticPr fontId="4"/>
  </si>
  <si>
    <t>連絡先</t>
    <rPh sb="0" eb="3">
      <t>レンラクサキ</t>
    </rPh>
    <phoneticPr fontId="4"/>
  </si>
  <si>
    <t>平成30</t>
    <rPh sb="0" eb="2">
      <t>ヘイセイ</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</si>
  <si>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</si>
  <si>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</si>
  <si>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</si>
  <si>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</si>
  <si>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</si>
  <si>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</si>
  <si>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ｂ</t>
    <phoneticPr fontId="4"/>
  </si>
  <si>
    <t>人</t>
    <rPh sb="0" eb="1">
      <t>ニン</t>
    </rPh>
    <phoneticPr fontId="4"/>
  </si>
  <si>
    <t>↑雇用契約で1日の契約労働時間及び週の勤務回数が明確に記載されている場合のみ対象</t>
    <rPh sb="1" eb="3">
      <t>コヨウ</t>
    </rPh>
    <rPh sb="3" eb="5">
      <t>ケイヤク</t>
    </rPh>
    <rPh sb="7" eb="8">
      <t>ニチ</t>
    </rPh>
    <rPh sb="9" eb="11">
      <t>ケイヤク</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</si>
  <si>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</si>
  <si>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</si>
  <si>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</si>
  <si>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</si>
  <si>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</si>
  <si>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　６　＝　</t>
    <phoneticPr fontId="4"/>
  </si>
  <si>
    <t>３歳児</t>
    <rPh sb="1" eb="3">
      <t>サイジ</t>
    </rPh>
    <phoneticPr fontId="4"/>
  </si>
  <si>
    <t>÷　15　＝　</t>
    <phoneticPr fontId="4"/>
  </si>
  <si>
    <t>４歳以上児</t>
    <rPh sb="1" eb="2">
      <t>サイ</t>
    </rPh>
    <rPh sb="2" eb="5">
      <t>イジョウジ</t>
    </rPh>
    <phoneticPr fontId="4"/>
  </si>
  <si>
    <t>小計①</t>
    <rPh sb="0" eb="2">
      <t>ショウケイ</t>
    </rPh>
    <phoneticPr fontId="4"/>
  </si>
  <si>
    <t>※上限人数</t>
    <rPh sb="1" eb="3">
      <t>ジョウゲン</t>
    </rPh>
    <rPh sb="3" eb="5">
      <t>ニンズウ</t>
    </rPh>
    <phoneticPr fontId="4"/>
  </si>
  <si>
    <r>
      <t xml:space="preserve">外国人児童保育事業助成（１人）
</t>
    </r>
    <r>
      <rPr>
        <sz val="8"/>
        <rFont val="ＭＳ Ｐ明朝"/>
        <family val="1"/>
        <charset val="128"/>
      </rPr>
      <t>（定員に対する外国人児童の割合が40%以上）</t>
    </r>
    <rPh sb="0" eb="3">
      <t>ガイコクジン</t>
    </rPh>
    <rPh sb="3" eb="5">
      <t>ジドウ</t>
    </rPh>
    <rPh sb="5" eb="7">
      <t>ホイク</t>
    </rPh>
    <rPh sb="7" eb="9">
      <t>ジギョウ</t>
    </rPh>
    <rPh sb="9" eb="11">
      <t>ジョセイ</t>
    </rPh>
    <rPh sb="13" eb="14">
      <t>ニン</t>
    </rPh>
    <rPh sb="17" eb="19">
      <t>テイイン</t>
    </rPh>
    <rPh sb="20" eb="21">
      <t>タイ</t>
    </rPh>
    <rPh sb="23" eb="25">
      <t>ガイコク</t>
    </rPh>
    <rPh sb="25" eb="26">
      <t>ジン</t>
    </rPh>
    <rPh sb="26" eb="28">
      <t>ジドウ</t>
    </rPh>
    <rPh sb="29" eb="31">
      <t>ワリアイ</t>
    </rPh>
    <rPh sb="35" eb="37">
      <t>イジョウ</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</si>
  <si>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</si>
  <si>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</si>
  <si>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</si>
  <si>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現施設
雇用開始
年月日</t>
    <phoneticPr fontId="4"/>
  </si>
  <si>
    <t>○○　○○</t>
    <phoneticPr fontId="4"/>
  </si>
  <si>
    <t>平成○○年
４月１日</t>
    <rPh sb="0" eb="2">
      <t>ヘイセイ</t>
    </rPh>
    <phoneticPr fontId="4"/>
  </si>
  <si>
    <t>現施設
雇用開始
年月日</t>
    <rPh sb="0" eb="1">
      <t>ゲン</t>
    </rPh>
    <rPh sb="1" eb="3">
      <t>シセツ</t>
    </rPh>
    <rPh sb="4" eb="6">
      <t>コヨウ</t>
    </rPh>
    <rPh sb="6" eb="8">
      <t>カイシ</t>
    </rPh>
    <rPh sb="9" eb="12">
      <t>ネンガッピ</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</si>
  <si>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</si>
  <si>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</si>
  <si>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</si>
  <si>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他施設・事業への勤務
の有無</t>
    <rPh sb="0" eb="1">
      <t>タ</t>
    </rPh>
    <rPh sb="1" eb="3">
      <t>シセツ</t>
    </rPh>
    <rPh sb="4" eb="6">
      <t>ジギョウ</t>
    </rPh>
    <rPh sb="8" eb="10">
      <t>キンム</t>
    </rPh>
    <rPh sb="12" eb="14">
      <t>ウム</t>
    </rPh>
    <phoneticPr fontId="4"/>
  </si>
  <si>
    <t>有無</t>
    <rPh sb="0" eb="2">
      <t>ウム</t>
    </rPh>
    <phoneticPr fontId="4"/>
  </si>
  <si>
    <t>他施設・事業名</t>
    <rPh sb="0" eb="1">
      <t>タ</t>
    </rPh>
    <rPh sb="1" eb="3">
      <t>シセツ</t>
    </rPh>
    <rPh sb="4" eb="6">
      <t>ジギョウ</t>
    </rPh>
    <rPh sb="6" eb="7">
      <t>メイ</t>
    </rPh>
    <phoneticPr fontId="4"/>
  </si>
  <si>
    <t>□□　□□</t>
    <phoneticPr fontId="4"/>
  </si>
  <si>
    <t>平成○○年
４月１日</t>
    <phoneticPr fontId="4"/>
  </si>
  <si>
    <t>合計労働時間数　①</t>
    <rPh sb="0" eb="2">
      <t>ゴウケイ</t>
    </rPh>
    <rPh sb="2" eb="4">
      <t>ロウドウ</t>
    </rPh>
    <rPh sb="4" eb="6">
      <t>ジカン</t>
    </rPh>
    <rPh sb="6" eb="7">
      <t>スウ</t>
    </rPh>
    <phoneticPr fontId="4"/>
  </si>
  <si>
    <t>氏　　　　　　　　　　名</t>
    <rPh sb="0" eb="1">
      <t>シ</t>
    </rPh>
    <rPh sb="11" eb="12">
      <t>メイ</t>
    </rPh>
    <phoneticPr fontId="4"/>
  </si>
  <si>
    <t>６　食育推進助成　　</t>
    <rPh sb="2" eb="4">
      <t>ショクイク</t>
    </rPh>
    <rPh sb="4" eb="6">
      <t>スイシン</t>
    </rPh>
    <rPh sb="6" eb="8">
      <t>ジョセイ</t>
    </rPh>
    <phoneticPr fontId="4"/>
  </si>
  <si>
    <t>※１か月あたり所定労働時間120時間以上勤務の栄養士を雇用（実人数）している場合には食育推進助成②（栄養士格付）を助成します。</t>
    <phoneticPr fontId="4"/>
  </si>
  <si>
    <r>
      <t>（登録番号：</t>
    </r>
    <r>
      <rPr>
        <sz val="11"/>
        <rFont val="HGS創英角ｺﾞｼｯｸUB"/>
        <family val="3"/>
        <charset val="128"/>
      </rPr>
      <t>000000</t>
    </r>
    <r>
      <rPr>
        <sz val="11"/>
        <rFont val="ＭＳ Ｐ明朝"/>
        <family val="1"/>
        <charset val="128"/>
      </rPr>
      <t>）</t>
    </r>
    <rPh sb="1" eb="3">
      <t>トウロク</t>
    </rPh>
    <rPh sb="3" eb="5">
      <t>バンゴウ</t>
    </rPh>
    <phoneticPr fontId="4"/>
  </si>
  <si>
    <t>８　医療的ケア対応看護師雇用費</t>
    <rPh sb="2" eb="5">
      <t>イリョウテキ</t>
    </rPh>
    <rPh sb="7" eb="9">
      <t>タイオウ</t>
    </rPh>
    <rPh sb="9" eb="12">
      <t>カンゴシ</t>
    </rPh>
    <rPh sb="12" eb="14">
      <t>コヨウ</t>
    </rPh>
    <rPh sb="14" eb="15">
      <t>ヒ</t>
    </rPh>
    <phoneticPr fontId="4"/>
  </si>
  <si>
    <t>②　月120時間以上の看護職に加えて、更に雇用している１か月あたり所定労働時間40時間以上の看護職</t>
    <rPh sb="2" eb="3">
      <t>ツキ</t>
    </rPh>
    <rPh sb="6" eb="8">
      <t>ジカン</t>
    </rPh>
    <rPh sb="8" eb="10">
      <t>イジョウ</t>
    </rPh>
    <rPh sb="11" eb="14">
      <t>カンゴショク</t>
    </rPh>
    <rPh sb="15" eb="16">
      <t>クワ</t>
    </rPh>
    <rPh sb="19" eb="20">
      <t>サラ</t>
    </rPh>
    <rPh sb="21" eb="23">
      <t>コヨウ</t>
    </rPh>
    <rPh sb="29" eb="30">
      <t>ツキ</t>
    </rPh>
    <rPh sb="33" eb="35">
      <t>ショテイ</t>
    </rPh>
    <rPh sb="35" eb="37">
      <t>ロウドウ</t>
    </rPh>
    <rPh sb="37" eb="39">
      <t>ジカン</t>
    </rPh>
    <rPh sb="41" eb="43">
      <t>ジカン</t>
    </rPh>
    <rPh sb="43" eb="45">
      <t>イジョウ</t>
    </rPh>
    <rPh sb="46" eb="49">
      <t>カンゴショク</t>
    </rPh>
    <phoneticPr fontId="4"/>
  </si>
  <si>
    <t>※１か月あたり60時間以上の勤務を契約していること。</t>
    <rPh sb="3" eb="4">
      <t>ゲツ</t>
    </rPh>
    <rPh sb="9" eb="11">
      <t>ジカン</t>
    </rPh>
    <rPh sb="11" eb="13">
      <t>イジョウ</t>
    </rPh>
    <rPh sb="14" eb="16">
      <t>キンム</t>
    </rPh>
    <rPh sb="17" eb="19">
      <t>ケイヤク</t>
    </rPh>
    <phoneticPr fontId="4"/>
  </si>
  <si>
    <t>第２号様式の２（保育所）</t>
    <rPh sb="8" eb="10">
      <t>ホイク</t>
    </rPh>
    <rPh sb="10" eb="11">
      <t>ジョ</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</si>
  <si>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</si>
  <si>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※雇用状況表に記載する職員は、原則、各加算項目対象欄において氏名の重複がないこと。</t>
    <rPh sb="1" eb="3">
      <t>コヨウ</t>
    </rPh>
    <rPh sb="3" eb="5">
      <t>ジョウキョウ</t>
    </rPh>
    <rPh sb="5" eb="6">
      <t>ヒョウ</t>
    </rPh>
    <rPh sb="7" eb="9">
      <t>キサイ</t>
    </rPh>
    <rPh sb="11" eb="13">
      <t>ショクイン</t>
    </rPh>
    <rPh sb="15" eb="17">
      <t>ゲンソク</t>
    </rPh>
    <rPh sb="18" eb="19">
      <t>カク</t>
    </rPh>
    <rPh sb="19" eb="21">
      <t>カサン</t>
    </rPh>
    <rPh sb="21" eb="23">
      <t>コウモク</t>
    </rPh>
    <rPh sb="23" eb="25">
      <t>タイショウ</t>
    </rPh>
    <rPh sb="25" eb="26">
      <t>ラン</t>
    </rPh>
    <rPh sb="30" eb="32">
      <t>シメイ</t>
    </rPh>
    <rPh sb="33" eb="35">
      <t>チョウフク</t>
    </rPh>
    <phoneticPr fontId="4"/>
  </si>
  <si>
    <t>※雇用状況表に記載する職員は入所児童処遇特別加算に係る「入所児童処遇特別加算月別雇用時間内訳表」に記載される職員と重複しないこと。</t>
    <rPh sb="1" eb="3">
      <t>コヨウ</t>
    </rPh>
    <rPh sb="3" eb="5">
      <t>ジョウキョウ</t>
    </rPh>
    <rPh sb="5" eb="6">
      <t>ヒョウ</t>
    </rPh>
    <rPh sb="7" eb="9">
      <t>キサイ</t>
    </rPh>
    <rPh sb="11" eb="13">
      <t>ショクイン</t>
    </rPh>
    <rPh sb="14" eb="16">
      <t>ニュウショ</t>
    </rPh>
    <rPh sb="16" eb="18">
      <t>ジドウ</t>
    </rPh>
    <rPh sb="18" eb="20">
      <t>ショグウ</t>
    </rPh>
    <rPh sb="20" eb="22">
      <t>トクベツ</t>
    </rPh>
    <rPh sb="22" eb="24">
      <t>カサン</t>
    </rPh>
    <rPh sb="25" eb="26">
      <t>カカワ</t>
    </rPh>
    <rPh sb="49" eb="51">
      <t>キサイ</t>
    </rPh>
    <rPh sb="54" eb="56">
      <t>ショクイン</t>
    </rPh>
    <rPh sb="57" eb="59">
      <t>チョウフク</t>
    </rPh>
    <phoneticPr fontId="4"/>
  </si>
  <si>
    <t>１　請求月初日の保育士数（有資格者のみ）</t>
    <rPh sb="2" eb="4">
      <t>セイキュウ</t>
    </rPh>
    <rPh sb="4" eb="5">
      <t>ツキ</t>
    </rPh>
    <rPh sb="5" eb="7">
      <t>ショニチ</t>
    </rPh>
    <rPh sb="8" eb="12">
      <t>ホイクシスウ</t>
    </rPh>
    <rPh sb="13" eb="14">
      <t>ユウ</t>
    </rPh>
    <rPh sb="14" eb="16">
      <t>シカク</t>
    </rPh>
    <rPh sb="16" eb="17">
      <t>シャ</t>
    </rPh>
    <phoneticPr fontId="4"/>
  </si>
  <si>
    <t>月160時間以上勤務保育士数</t>
    <rPh sb="0" eb="1">
      <t>ツキ</t>
    </rPh>
    <rPh sb="4" eb="6">
      <t>ジカン</t>
    </rPh>
    <rPh sb="6" eb="8">
      <t>イジョウ</t>
    </rPh>
    <rPh sb="8" eb="10">
      <t>キンム</t>
    </rPh>
    <rPh sb="10" eb="14">
      <t>ホイクシスウ</t>
    </rPh>
    <phoneticPr fontId="4"/>
  </si>
  <si>
    <t>ａ</t>
    <phoneticPr fontId="4"/>
  </si>
  <si>
    <t>月160時間未満勤務保育士数</t>
    <rPh sb="0" eb="1">
      <t>ツキ</t>
    </rPh>
    <rPh sb="4" eb="6">
      <t>ジカン</t>
    </rPh>
    <rPh sb="6" eb="8">
      <t>ミマン</t>
    </rPh>
    <rPh sb="8" eb="10">
      <t>キンム</t>
    </rPh>
    <rPh sb="10" eb="12">
      <t>ホイク</t>
    </rPh>
    <rPh sb="12" eb="13">
      <t>シ</t>
    </rPh>
    <rPh sb="13" eb="14">
      <t>スウ</t>
    </rPh>
    <phoneticPr fontId="4"/>
  </si>
  <si>
    <t>月160時間未満勤務保育士の合計労働時間数</t>
    <rPh sb="0" eb="1">
      <t>ツキ</t>
    </rPh>
    <rPh sb="4" eb="6">
      <t>ジカン</t>
    </rPh>
    <rPh sb="6" eb="8">
      <t>ミマン</t>
    </rPh>
    <rPh sb="8" eb="10">
      <t>キンム</t>
    </rPh>
    <rPh sb="10" eb="13">
      <t>ホイクシ</t>
    </rPh>
    <rPh sb="14" eb="16">
      <t>ゴウケイ</t>
    </rPh>
    <rPh sb="16" eb="18">
      <t>ロウドウ</t>
    </rPh>
    <rPh sb="18" eb="21">
      <t>ジカンスウ</t>
    </rPh>
    <phoneticPr fontId="4"/>
  </si>
  <si>
    <t>①</t>
    <phoneticPr fontId="4"/>
  </si>
  <si>
    <t>月160時間未満勤務保育士の常勤換算後人数</t>
    <rPh sb="0" eb="1">
      <t>ツキ</t>
    </rPh>
    <rPh sb="4" eb="6">
      <t>ジカン</t>
    </rPh>
    <rPh sb="6" eb="8">
      <t>ミマン</t>
    </rPh>
    <rPh sb="8" eb="10">
      <t>キンム</t>
    </rPh>
    <rPh sb="10" eb="13">
      <t>ホイクシ</t>
    </rPh>
    <rPh sb="14" eb="16">
      <t>ジョウキン</t>
    </rPh>
    <rPh sb="16" eb="18">
      <t>カンサン</t>
    </rPh>
    <rPh sb="18" eb="19">
      <t>ゴ</t>
    </rPh>
    <rPh sb="19" eb="21">
      <t>ニンズウ</t>
    </rPh>
    <phoneticPr fontId="4"/>
  </si>
  <si>
    <t>①÷160時間</t>
    <rPh sb="5" eb="7">
      <t>ジカン</t>
    </rPh>
    <phoneticPr fontId="4"/>
  </si>
  <si>
    <t>ｂ小数点以下</t>
    <rPh sb="1" eb="4">
      <t>ショウスウテン</t>
    </rPh>
    <rPh sb="4" eb="6">
      <t>イカ</t>
    </rPh>
    <phoneticPr fontId="4"/>
  </si>
  <si>
    <t>切り捨て</t>
    <rPh sb="0" eb="3">
      <t>キリス</t>
    </rPh>
    <phoneticPr fontId="4"/>
  </si>
  <si>
    <t>↑雇用契約上で週40時間を基本とする勤務</t>
    <rPh sb="1" eb="3">
      <t>コヨウ</t>
    </rPh>
    <rPh sb="3" eb="5">
      <t>ケイヤク</t>
    </rPh>
    <rPh sb="5" eb="6">
      <t>ジョウ</t>
    </rPh>
    <rPh sb="7" eb="8">
      <t>シュウ</t>
    </rPh>
    <rPh sb="10" eb="12">
      <t>ジカン</t>
    </rPh>
    <rPh sb="13" eb="15">
      <t>キホン</t>
    </rPh>
    <rPh sb="18" eb="20">
      <t>キンム</t>
    </rPh>
    <phoneticPr fontId="4"/>
  </si>
  <si>
    <t>※保育士数には派遣保育士を含む。所長設置加算適用の場合は施設長が保育士であっても保育士数には含めない。</t>
    <rPh sb="1" eb="3">
      <t>ホイク</t>
    </rPh>
    <rPh sb="3" eb="4">
      <t>シ</t>
    </rPh>
    <rPh sb="4" eb="5">
      <t>スウ</t>
    </rPh>
    <rPh sb="7" eb="9">
      <t>ハケン</t>
    </rPh>
    <rPh sb="9" eb="11">
      <t>ホイク</t>
    </rPh>
    <rPh sb="11" eb="12">
      <t>シ</t>
    </rPh>
    <rPh sb="13" eb="14">
      <t>フク</t>
    </rPh>
    <rPh sb="16" eb="18">
      <t>ショチョウ</t>
    </rPh>
    <rPh sb="18" eb="20">
      <t>セッチ</t>
    </rPh>
    <rPh sb="20" eb="22">
      <t>カサン</t>
    </rPh>
    <rPh sb="22" eb="24">
      <t>テキヨウ</t>
    </rPh>
    <rPh sb="25" eb="27">
      <t>バアイ</t>
    </rPh>
    <rPh sb="28" eb="30">
      <t>シセツ</t>
    </rPh>
    <rPh sb="30" eb="31">
      <t>チョウ</t>
    </rPh>
    <rPh sb="32" eb="34">
      <t>ホイク</t>
    </rPh>
    <rPh sb="34" eb="35">
      <t>シ</t>
    </rPh>
    <rPh sb="40" eb="42">
      <t>ホイク</t>
    </rPh>
    <rPh sb="42" eb="43">
      <t>シ</t>
    </rPh>
    <rPh sb="43" eb="44">
      <t>スウ</t>
    </rPh>
    <rPh sb="46" eb="47">
      <t>フク</t>
    </rPh>
    <phoneticPr fontId="4"/>
  </si>
  <si>
    <t>※乳児４人以上を入所させる保育所については、保健師、看護師又は准看護師１人に限り、保育士とみなすことができる。</t>
    <rPh sb="8" eb="10">
      <t>ニュウショ</t>
    </rPh>
    <rPh sb="29" eb="30">
      <t>マタ</t>
    </rPh>
    <rPh sb="31" eb="35">
      <t>ジュンカンゴシ</t>
    </rPh>
    <phoneticPr fontId="4"/>
  </si>
  <si>
    <t>※保育士とは児童福祉法第18条の18第１項の登録を受けた者をいう。</t>
    <rPh sb="1" eb="4">
      <t>ホイクシ</t>
    </rPh>
    <rPh sb="6" eb="8">
      <t>ジドウ</t>
    </rPh>
    <rPh sb="8" eb="10">
      <t>フクシ</t>
    </rPh>
    <rPh sb="10" eb="11">
      <t/>
    </rPh>
    <phoneticPr fontId="4"/>
  </si>
  <si>
    <t>対　　　象
保育士数</t>
    <rPh sb="0" eb="5">
      <t>タイショウ</t>
    </rPh>
    <rPh sb="6" eb="10">
      <t>ホイクシスウ</t>
    </rPh>
    <phoneticPr fontId="4"/>
  </si>
  <si>
    <t>ａ＋b</t>
    <phoneticPr fontId="4"/>
  </si>
  <si>
    <t>２　国基準の保育士数（有資格者のみ）</t>
    <rPh sb="2" eb="3">
      <t>クニ</t>
    </rPh>
    <rPh sb="3" eb="5">
      <t>キジュン</t>
    </rPh>
    <rPh sb="6" eb="8">
      <t>ホイク</t>
    </rPh>
    <rPh sb="9" eb="10">
      <t>スウ</t>
    </rPh>
    <phoneticPr fontId="4"/>
  </si>
  <si>
    <t>年齢区分</t>
    <rPh sb="0" eb="2">
      <t>ネンレイ</t>
    </rPh>
    <rPh sb="2" eb="4">
      <t>クブン</t>
    </rPh>
    <phoneticPr fontId="4"/>
  </si>
  <si>
    <t>月１日付　在籍児数</t>
    <phoneticPr fontId="4"/>
  </si>
  <si>
    <t>国　基　準　保　育　士　数</t>
    <rPh sb="0" eb="1">
      <t>クニ</t>
    </rPh>
    <rPh sb="2" eb="5">
      <t>キジュン</t>
    </rPh>
    <rPh sb="6" eb="13">
      <t>ホイクシスウ</t>
    </rPh>
    <phoneticPr fontId="4"/>
  </si>
  <si>
    <t>私的契約</t>
    <rPh sb="0" eb="2">
      <t>シテキ</t>
    </rPh>
    <rPh sb="2" eb="4">
      <t>ケイヤク</t>
    </rPh>
    <phoneticPr fontId="4"/>
  </si>
  <si>
    <t>（小数点第２位
以下切捨て）</t>
    <rPh sb="1" eb="4">
      <t>ショウスウテン</t>
    </rPh>
    <rPh sb="4" eb="5">
      <t>ダイ</t>
    </rPh>
    <rPh sb="6" eb="7">
      <t>クライ</t>
    </rPh>
    <rPh sb="8" eb="10">
      <t>イカ</t>
    </rPh>
    <rPh sb="10" eb="12">
      <t>キリス</t>
    </rPh>
    <phoneticPr fontId="4"/>
  </si>
  <si>
    <t>標 準</t>
    <rPh sb="0" eb="1">
      <t>シルベ</t>
    </rPh>
    <rPh sb="2" eb="3">
      <t>ジュン</t>
    </rPh>
    <phoneticPr fontId="4"/>
  </si>
  <si>
    <t>短時間</t>
    <rPh sb="0" eb="3">
      <t>タンジカン</t>
    </rPh>
    <phoneticPr fontId="4"/>
  </si>
  <si>
    <t>国基準による保育士配置</t>
    <rPh sb="0" eb="1">
      <t>クニ</t>
    </rPh>
    <rPh sb="1" eb="3">
      <t>キジュン</t>
    </rPh>
    <rPh sb="6" eb="9">
      <t>ホイクシ</t>
    </rPh>
    <rPh sb="9" eb="11">
      <t>ハイチ</t>
    </rPh>
    <phoneticPr fontId="4"/>
  </si>
  <si>
    <t>０歳児</t>
    <rPh sb="1" eb="3">
      <t>サイジ</t>
    </rPh>
    <phoneticPr fontId="4"/>
  </si>
  <si>
    <t>÷　３　＝　</t>
    <phoneticPr fontId="4"/>
  </si>
  <si>
    <t>１歳児</t>
    <rPh sb="1" eb="3">
      <t>サイジ</t>
    </rPh>
    <phoneticPr fontId="4"/>
  </si>
  <si>
    <t>÷　６　＝　</t>
    <phoneticPr fontId="4"/>
  </si>
  <si>
    <t xml:space="preserve"> 人</t>
    <rPh sb="1" eb="2">
      <t>ニン</t>
    </rPh>
    <phoneticPr fontId="4"/>
  </si>
  <si>
    <t>２歳児</t>
    <rPh sb="1" eb="3">
      <t>サイジ</t>
    </rPh>
    <phoneticPr fontId="4"/>
  </si>
  <si>
    <t>÷　15　＝　</t>
    <phoneticPr fontId="4"/>
  </si>
  <si>
    <t>÷　30　＝　</t>
    <phoneticPr fontId="4"/>
  </si>
  <si>
    <t>※</t>
    <phoneticPr fontId="4"/>
  </si>
  <si>
    <t>ｃ</t>
    <phoneticPr fontId="4"/>
  </si>
  <si>
    <t>※小数点以下</t>
    <rPh sb="1" eb="4">
      <t>ショウスウテン</t>
    </rPh>
    <rPh sb="4" eb="6">
      <t>イカ</t>
    </rPh>
    <phoneticPr fontId="4"/>
  </si>
  <si>
    <t>四捨五入</t>
    <rPh sb="0" eb="4">
      <t>シシャゴニュウ</t>
    </rPh>
    <phoneticPr fontId="4"/>
  </si>
  <si>
    <t>利用定員が90人以下の施設に対する保育士加配（１人）</t>
    <rPh sb="0" eb="2">
      <t>リヨウ</t>
    </rPh>
    <rPh sb="2" eb="4">
      <t>テイイン</t>
    </rPh>
    <rPh sb="7" eb="10">
      <t>ニンイカ</t>
    </rPh>
    <rPh sb="11" eb="13">
      <t>シセツ</t>
    </rPh>
    <rPh sb="14" eb="15">
      <t>タイ</t>
    </rPh>
    <rPh sb="17" eb="20">
      <t>ホイクシ</t>
    </rPh>
    <rPh sb="20" eb="22">
      <t>カハイ</t>
    </rPh>
    <rPh sb="24" eb="25">
      <t>ニン</t>
    </rPh>
    <phoneticPr fontId="4"/>
  </si>
  <si>
    <t>ｄ</t>
    <phoneticPr fontId="4"/>
  </si>
  <si>
    <t>保育標準時間認定対応保育士（１人）</t>
    <rPh sb="0" eb="2">
      <t>ホイク</t>
    </rPh>
    <rPh sb="2" eb="4">
      <t>ヒョウジュン</t>
    </rPh>
    <rPh sb="4" eb="6">
      <t>ジカン</t>
    </rPh>
    <rPh sb="6" eb="8">
      <t>ニンテイ</t>
    </rPh>
    <rPh sb="8" eb="10">
      <t>タイオウ</t>
    </rPh>
    <rPh sb="10" eb="12">
      <t>ホイク</t>
    </rPh>
    <rPh sb="12" eb="13">
      <t>シ</t>
    </rPh>
    <rPh sb="15" eb="16">
      <t>ニン</t>
    </rPh>
    <phoneticPr fontId="4"/>
  </si>
  <si>
    <t>e</t>
    <phoneticPr fontId="4"/>
  </si>
  <si>
    <t>小　計　②　（c～e)</t>
    <rPh sb="0" eb="1">
      <t>ショウ</t>
    </rPh>
    <rPh sb="2" eb="3">
      <t>ケイ</t>
    </rPh>
    <phoneticPr fontId="4"/>
  </si>
  <si>
    <t>f</t>
    <phoneticPr fontId="4"/>
  </si>
  <si>
    <t>※ ａ＋ｂ ≧ f</t>
    <phoneticPr fontId="4"/>
  </si>
  <si>
    <t>その他加算の保育士</t>
    <rPh sb="2" eb="3">
      <t>タ</t>
    </rPh>
    <rPh sb="3" eb="4">
      <t>カ</t>
    </rPh>
    <rPh sb="4" eb="5">
      <t>ザン</t>
    </rPh>
    <rPh sb="6" eb="9">
      <t>ホイクシ</t>
    </rPh>
    <phoneticPr fontId="4"/>
  </si>
  <si>
    <t>主任保育士専任加算（１人）</t>
    <rPh sb="0" eb="1">
      <t>シュ</t>
    </rPh>
    <rPh sb="1" eb="2">
      <t>ニン</t>
    </rPh>
    <rPh sb="2" eb="3">
      <t>ホ</t>
    </rPh>
    <rPh sb="3" eb="4">
      <t>イク</t>
    </rPh>
    <rPh sb="4" eb="5">
      <t>シ</t>
    </rPh>
    <rPh sb="5" eb="7">
      <t>センニン</t>
    </rPh>
    <rPh sb="7" eb="8">
      <t>カ</t>
    </rPh>
    <rPh sb="8" eb="9">
      <t>ザン</t>
    </rPh>
    <rPh sb="11" eb="12">
      <t>ニン</t>
    </rPh>
    <phoneticPr fontId="4"/>
  </si>
  <si>
    <t>g</t>
    <phoneticPr fontId="4"/>
  </si>
  <si>
    <t>h</t>
    <phoneticPr fontId="4"/>
  </si>
  <si>
    <t>合　　　　　　　計　　（f～h）</t>
    <rPh sb="0" eb="1">
      <t>ゴウケイ</t>
    </rPh>
    <rPh sb="8" eb="9">
      <t>ケイサン</t>
    </rPh>
    <phoneticPr fontId="4"/>
  </si>
  <si>
    <t>i</t>
    <phoneticPr fontId="4"/>
  </si>
  <si>
    <t>※ ａ＋ｂ ≧ i</t>
    <phoneticPr fontId="4"/>
  </si>
  <si>
    <t>３　横浜市基準の保育士数（有資格者のみ）</t>
    <rPh sb="2" eb="5">
      <t>ヨコハマシ</t>
    </rPh>
    <rPh sb="10" eb="11">
      <t>シ</t>
    </rPh>
    <rPh sb="13" eb="17">
      <t>ユウシカクシャ</t>
    </rPh>
    <phoneticPr fontId="4"/>
  </si>
  <si>
    <t>在園児数合計</t>
    <rPh sb="0" eb="2">
      <t>ザイエン</t>
    </rPh>
    <rPh sb="2" eb="3">
      <t>ジ</t>
    </rPh>
    <rPh sb="3" eb="4">
      <t>スウ</t>
    </rPh>
    <rPh sb="4" eb="6">
      <t>ゴウケイ</t>
    </rPh>
    <phoneticPr fontId="4"/>
  </si>
  <si>
    <t>横浜市基準の保育士配置</t>
    <rPh sb="0" eb="3">
      <t>ヨコハマシ</t>
    </rPh>
    <rPh sb="3" eb="5">
      <t>キジュン</t>
    </rPh>
    <rPh sb="6" eb="8">
      <t>ホイク</t>
    </rPh>
    <rPh sb="8" eb="9">
      <t>シ</t>
    </rPh>
    <rPh sb="9" eb="11">
      <t>ハイチ</t>
    </rPh>
    <phoneticPr fontId="4"/>
  </si>
  <si>
    <t>国基準の保育士配置</t>
    <rPh sb="0" eb="1">
      <t>クニ</t>
    </rPh>
    <rPh sb="1" eb="3">
      <t>キジュン</t>
    </rPh>
    <rPh sb="4" eb="6">
      <t>ホイク</t>
    </rPh>
    <rPh sb="6" eb="7">
      <t>シ</t>
    </rPh>
    <rPh sb="7" eb="9">
      <t>ハイチ</t>
    </rPh>
    <phoneticPr fontId="4"/>
  </si>
  <si>
    <t>差引必要保育士数</t>
    <rPh sb="0" eb="2">
      <t>サシヒキ</t>
    </rPh>
    <rPh sb="2" eb="4">
      <t>ヒツヨウ</t>
    </rPh>
    <rPh sb="4" eb="6">
      <t>ホイク</t>
    </rPh>
    <rPh sb="6" eb="7">
      <t>シ</t>
    </rPh>
    <rPh sb="7" eb="8">
      <t>スウ</t>
    </rPh>
    <phoneticPr fontId="4"/>
  </si>
  <si>
    <t>横浜市の基準による
保育士配置</t>
    <rPh sb="0" eb="3">
      <t>ヨコハマシ</t>
    </rPh>
    <rPh sb="4" eb="6">
      <t>キジュン</t>
    </rPh>
    <rPh sb="10" eb="12">
      <t>ホイク</t>
    </rPh>
    <rPh sb="12" eb="13">
      <t>シ</t>
    </rPh>
    <rPh sb="13" eb="15">
      <t>ハイチ</t>
    </rPh>
    <phoneticPr fontId="4"/>
  </si>
  <si>
    <t>÷　３　＝　</t>
    <phoneticPr fontId="4"/>
  </si>
  <si>
    <t>（ｌ＝ｊ-ｋ)</t>
    <phoneticPr fontId="4"/>
  </si>
  <si>
    <t>÷　４　＝　</t>
    <phoneticPr fontId="4"/>
  </si>
  <si>
    <t>÷　５　＝　</t>
    <phoneticPr fontId="4"/>
  </si>
  <si>
    <t>４歳以上児</t>
    <rPh sb="1" eb="4">
      <t>サイイジョウ</t>
    </rPh>
    <rPh sb="4" eb="5">
      <t>ジ</t>
    </rPh>
    <phoneticPr fontId="4"/>
  </si>
  <si>
    <t>÷　24　＝　</t>
    <phoneticPr fontId="4"/>
  </si>
  <si>
    <t>小計</t>
    <rPh sb="0" eb="1">
      <t>ショウ</t>
    </rPh>
    <rPh sb="1" eb="2">
      <t>ケイ</t>
    </rPh>
    <phoneticPr fontId="4"/>
  </si>
  <si>
    <t>j</t>
    <phoneticPr fontId="4"/>
  </si>
  <si>
    <t>k</t>
    <phoneticPr fontId="4"/>
  </si>
  <si>
    <t>l</t>
    <phoneticPr fontId="4"/>
  </si>
  <si>
    <t>その他加算の
保育士</t>
    <rPh sb="2" eb="3">
      <t>タ</t>
    </rPh>
    <rPh sb="3" eb="5">
      <t>カサン</t>
    </rPh>
    <rPh sb="7" eb="9">
      <t>ホイク</t>
    </rPh>
    <rPh sb="9" eb="10">
      <t>シ</t>
    </rPh>
    <phoneticPr fontId="4"/>
  </si>
  <si>
    <t>m</t>
    <phoneticPr fontId="4"/>
  </si>
  <si>
    <r>
      <t xml:space="preserve">延長保育実施加算（１人）
</t>
    </r>
    <r>
      <rPr>
        <sz val="8"/>
        <rFont val="ＭＳ Ｐ明朝"/>
        <family val="1"/>
        <charset val="128"/>
      </rPr>
      <t>(開所時間が11時間超)</t>
    </r>
    <rPh sb="0" eb="2">
      <t>エンチョウ</t>
    </rPh>
    <rPh sb="2" eb="4">
      <t>ホイク</t>
    </rPh>
    <rPh sb="4" eb="6">
      <t>ジッシ</t>
    </rPh>
    <rPh sb="6" eb="8">
      <t>カサン</t>
    </rPh>
    <rPh sb="10" eb="11">
      <t>ニン</t>
    </rPh>
    <rPh sb="14" eb="16">
      <t>カイショ</t>
    </rPh>
    <rPh sb="16" eb="18">
      <t>ジカン</t>
    </rPh>
    <rPh sb="21" eb="23">
      <t>ジカン</t>
    </rPh>
    <rPh sb="23" eb="24">
      <t>コ</t>
    </rPh>
    <phoneticPr fontId="4"/>
  </si>
  <si>
    <t>n</t>
    <phoneticPr fontId="4"/>
  </si>
  <si>
    <r>
      <t xml:space="preserve">ローテーション保育士雇用費
</t>
    </r>
    <r>
      <rPr>
        <sz val="8"/>
        <rFont val="ＭＳ Ｐ明朝"/>
        <family val="1"/>
        <charset val="128"/>
      </rPr>
      <t>（利用定員により１人～５人）</t>
    </r>
    <rPh sb="7" eb="10">
      <t>ホイクシ</t>
    </rPh>
    <rPh sb="10" eb="12">
      <t>コヨウ</t>
    </rPh>
    <rPh sb="12" eb="13">
      <t>ヒ</t>
    </rPh>
    <rPh sb="15" eb="17">
      <t>リヨウ</t>
    </rPh>
    <rPh sb="17" eb="19">
      <t>テイイン</t>
    </rPh>
    <rPh sb="23" eb="24">
      <t>ニン</t>
    </rPh>
    <rPh sb="26" eb="27">
      <t>ニン</t>
    </rPh>
    <phoneticPr fontId="4"/>
  </si>
  <si>
    <t>o</t>
    <phoneticPr fontId="4"/>
  </si>
  <si>
    <t>合　　　　　　　計　　（i+l～o）</t>
    <rPh sb="0" eb="1">
      <t>ゴウケイ</t>
    </rPh>
    <rPh sb="8" eb="9">
      <t>ケイサン</t>
    </rPh>
    <phoneticPr fontId="4"/>
  </si>
  <si>
    <t>p</t>
    <phoneticPr fontId="4"/>
  </si>
  <si>
    <t>※ ａ＋ｂ ≧ ｐ</t>
    <phoneticPr fontId="4"/>
  </si>
  <si>
    <t>注１）国基準による保育士配置（ｃ～ｆの算出にあたっての注意）</t>
    <rPh sb="0" eb="1">
      <t>チュウ</t>
    </rPh>
    <rPh sb="3" eb="4">
      <t>クニ</t>
    </rPh>
    <rPh sb="4" eb="6">
      <t>キジュン</t>
    </rPh>
    <rPh sb="9" eb="12">
      <t>ホイクシ</t>
    </rPh>
    <rPh sb="12" eb="14">
      <t>ハイチ</t>
    </rPh>
    <rPh sb="19" eb="21">
      <t>サンシュツ</t>
    </rPh>
    <rPh sb="27" eb="29">
      <t>チュウイ</t>
    </rPh>
    <phoneticPr fontId="4"/>
  </si>
  <si>
    <t>ア：在籍児童数は市内・市外・私的契約児童数に分けて人数を記載すること。市内及び市外の児童は標準時間と短時間に分けて記載すること。</t>
    <rPh sb="2" eb="4">
      <t>ザイセキ</t>
    </rPh>
    <rPh sb="4" eb="7">
      <t>ジドウスウ</t>
    </rPh>
    <rPh sb="8" eb="10">
      <t>シナイ</t>
    </rPh>
    <rPh sb="11" eb="13">
      <t>シガイ</t>
    </rPh>
    <rPh sb="14" eb="16">
      <t>シテキ</t>
    </rPh>
    <rPh sb="16" eb="18">
      <t>ケイヤクジ</t>
    </rPh>
    <rPh sb="18" eb="21">
      <t>ジドウスウ</t>
    </rPh>
    <rPh sb="22" eb="23">
      <t>ワ</t>
    </rPh>
    <rPh sb="25" eb="27">
      <t>ニンズウ</t>
    </rPh>
    <rPh sb="28" eb="30">
      <t>キサイ</t>
    </rPh>
    <rPh sb="35" eb="37">
      <t>シナイ</t>
    </rPh>
    <rPh sb="37" eb="38">
      <t>オヨ</t>
    </rPh>
    <rPh sb="39" eb="40">
      <t>シ</t>
    </rPh>
    <rPh sb="40" eb="41">
      <t>ガイ</t>
    </rPh>
    <rPh sb="42" eb="44">
      <t>ジドウ</t>
    </rPh>
    <rPh sb="45" eb="47">
      <t>ヒョウジュン</t>
    </rPh>
    <rPh sb="47" eb="49">
      <t>ジカン</t>
    </rPh>
    <rPh sb="50" eb="53">
      <t>タンジカン</t>
    </rPh>
    <rPh sb="54" eb="55">
      <t>ワ</t>
    </rPh>
    <rPh sb="57" eb="59">
      <t>キサイ</t>
    </rPh>
    <phoneticPr fontId="4"/>
  </si>
  <si>
    <t>イ：小計①は、市内・市外・私的契約児童数の合計により算出すること。</t>
    <rPh sb="2" eb="4">
      <t>ショウケイ</t>
    </rPh>
    <rPh sb="7" eb="9">
      <t>シナイ</t>
    </rPh>
    <rPh sb="10" eb="12">
      <t>シガイ</t>
    </rPh>
    <rPh sb="13" eb="15">
      <t>シテキ</t>
    </rPh>
    <rPh sb="15" eb="17">
      <t>ケイヤク</t>
    </rPh>
    <rPh sb="17" eb="20">
      <t>ジドウスウ</t>
    </rPh>
    <rPh sb="21" eb="23">
      <t>ゴウケイ</t>
    </rPh>
    <rPh sb="26" eb="28">
      <t>サンシュツ</t>
    </rPh>
    <phoneticPr fontId="4"/>
  </si>
  <si>
    <t>ウ：ｄについては利用定員が該当する場合は必ず人数を記載すること。eについては標準時間認定を受けた子どもが利用する場合は必ず人数を記載すること。→必ず（ ａ＋ｂ ≧ f ）となること。</t>
    <rPh sb="8" eb="10">
      <t>リヨウ</t>
    </rPh>
    <rPh sb="10" eb="12">
      <t>テイイン</t>
    </rPh>
    <rPh sb="13" eb="15">
      <t>ガイトウ</t>
    </rPh>
    <rPh sb="17" eb="19">
      <t>バアイ</t>
    </rPh>
    <rPh sb="20" eb="21">
      <t>カナラ</t>
    </rPh>
    <rPh sb="22" eb="24">
      <t>ニンズウ</t>
    </rPh>
    <rPh sb="25" eb="27">
      <t>キサイ</t>
    </rPh>
    <rPh sb="38" eb="44">
      <t>ヒョウジュンジカンニンテイ</t>
    </rPh>
    <rPh sb="45" eb="46">
      <t>ウ</t>
    </rPh>
    <rPh sb="48" eb="49">
      <t>コ</t>
    </rPh>
    <rPh sb="52" eb="54">
      <t>リヨウ</t>
    </rPh>
    <rPh sb="56" eb="58">
      <t>バアイ</t>
    </rPh>
    <rPh sb="59" eb="60">
      <t>カナラ</t>
    </rPh>
    <rPh sb="61" eb="63">
      <t>ニンズウ</t>
    </rPh>
    <rPh sb="64" eb="66">
      <t>キサイ</t>
    </rPh>
    <rPh sb="72" eb="73">
      <t>カナラ</t>
    </rPh>
    <phoneticPr fontId="4"/>
  </si>
  <si>
    <t>注２）その他加算の保育士配置（g～iの記入上の注意）</t>
    <rPh sb="0" eb="1">
      <t>チュウ</t>
    </rPh>
    <rPh sb="3" eb="6">
      <t>ソノタ</t>
    </rPh>
    <rPh sb="6" eb="8">
      <t>カサン</t>
    </rPh>
    <rPh sb="9" eb="12">
      <t>ホイクシ</t>
    </rPh>
    <rPh sb="12" eb="14">
      <t>ハイチ</t>
    </rPh>
    <rPh sb="19" eb="21">
      <t>キニュウ</t>
    </rPh>
    <rPh sb="21" eb="22">
      <t>ジョウ</t>
    </rPh>
    <rPh sb="23" eb="25">
      <t>チュウイ</t>
    </rPh>
    <phoneticPr fontId="4"/>
  </si>
  <si>
    <t>ア：「国基準による保育士配置（ f ）」を超えて、その他加算による保育士配置をしている場合（ ａ＋ｂ ＞ f ）は、配置の実態に合わせてg～h欄に人数（１人）を計上すること。</t>
    <rPh sb="3" eb="4">
      <t>クニ</t>
    </rPh>
    <rPh sb="4" eb="6">
      <t>キジュン</t>
    </rPh>
    <rPh sb="21" eb="22">
      <t>コ</t>
    </rPh>
    <rPh sb="25" eb="28">
      <t>ソノタ</t>
    </rPh>
    <rPh sb="28" eb="30">
      <t>カサン</t>
    </rPh>
    <rPh sb="33" eb="36">
      <t>ホイクシ</t>
    </rPh>
    <rPh sb="36" eb="38">
      <t>ハイチ</t>
    </rPh>
    <rPh sb="43" eb="45">
      <t>バアイ</t>
    </rPh>
    <rPh sb="58" eb="60">
      <t>ハイチ</t>
    </rPh>
    <rPh sb="61" eb="63">
      <t>ジッタイ</t>
    </rPh>
    <rPh sb="64" eb="65">
      <t>ア</t>
    </rPh>
    <rPh sb="71" eb="72">
      <t>ラン</t>
    </rPh>
    <rPh sb="77" eb="78">
      <t>ニン</t>
    </rPh>
    <phoneticPr fontId="4"/>
  </si>
  <si>
    <t>イ：各加算は、それぞれ要綱等の規定により事前に支給要件に合致することが確認され、各月において実際に各々に該当する役割の保育士が配置されている場合(「その他加算の保育士」欄に１が入っている場合)に支給対象となる。</t>
    <rPh sb="2" eb="3">
      <t>カク</t>
    </rPh>
    <rPh sb="3" eb="5">
      <t>カサン</t>
    </rPh>
    <rPh sb="11" eb="13">
      <t>ヨウコウ</t>
    </rPh>
    <rPh sb="13" eb="14">
      <t>トウ</t>
    </rPh>
    <rPh sb="15" eb="17">
      <t>キテイ</t>
    </rPh>
    <rPh sb="20" eb="22">
      <t>ジゼン</t>
    </rPh>
    <rPh sb="23" eb="25">
      <t>シキュウ</t>
    </rPh>
    <rPh sb="25" eb="27">
      <t>ヨウケン</t>
    </rPh>
    <rPh sb="28" eb="30">
      <t>ガッチ</t>
    </rPh>
    <rPh sb="35" eb="37">
      <t>カクニン</t>
    </rPh>
    <rPh sb="40" eb="42">
      <t>カクツキ</t>
    </rPh>
    <rPh sb="46" eb="48">
      <t>ジッサイ</t>
    </rPh>
    <rPh sb="49" eb="51">
      <t>オノオノ</t>
    </rPh>
    <rPh sb="52" eb="54">
      <t>ガイトウ</t>
    </rPh>
    <rPh sb="56" eb="58">
      <t>ヤクワリ</t>
    </rPh>
    <rPh sb="63" eb="65">
      <t>ハイチ</t>
    </rPh>
    <rPh sb="70" eb="72">
      <t>バアイ</t>
    </rPh>
    <rPh sb="76" eb="77">
      <t>タ</t>
    </rPh>
    <rPh sb="77" eb="79">
      <t>カサン</t>
    </rPh>
    <rPh sb="80" eb="82">
      <t>ホイク</t>
    </rPh>
    <rPh sb="82" eb="83">
      <t>シ</t>
    </rPh>
    <rPh sb="84" eb="85">
      <t>ラン</t>
    </rPh>
    <rPh sb="88" eb="89">
      <t>ハイ</t>
    </rPh>
    <rPh sb="93" eb="95">
      <t>バアイ</t>
    </rPh>
    <rPh sb="97" eb="99">
      <t>シキュウ</t>
    </rPh>
    <rPh sb="99" eb="101">
      <t>タイショウ</t>
    </rPh>
    <phoneticPr fontId="4"/>
  </si>
  <si>
    <t>ウ：国基準の保育士数の合計（i）は対象保育士数以下となること（ ａ＋ｂ ≧ i）。</t>
    <rPh sb="2" eb="3">
      <t>クニ</t>
    </rPh>
    <rPh sb="6" eb="9">
      <t>ホイクシ</t>
    </rPh>
    <rPh sb="9" eb="10">
      <t>カズ</t>
    </rPh>
    <rPh sb="19" eb="22">
      <t>ホイクシ</t>
    </rPh>
    <rPh sb="22" eb="23">
      <t>スウ</t>
    </rPh>
    <phoneticPr fontId="4"/>
  </si>
  <si>
    <t>注３）横浜市基準による保育士配置（ｌ～pの記入上の注意）</t>
    <rPh sb="0" eb="1">
      <t>チュウ</t>
    </rPh>
    <rPh sb="3" eb="6">
      <t>ヨコハマシ</t>
    </rPh>
    <rPh sb="6" eb="8">
      <t>キジュン</t>
    </rPh>
    <rPh sb="11" eb="13">
      <t>ホイク</t>
    </rPh>
    <rPh sb="13" eb="14">
      <t>シ</t>
    </rPh>
    <rPh sb="14" eb="16">
      <t>ハイチ</t>
    </rPh>
    <rPh sb="21" eb="23">
      <t>キニュウ</t>
    </rPh>
    <rPh sb="23" eb="24">
      <t>ジョウ</t>
    </rPh>
    <rPh sb="25" eb="27">
      <t>チュウイ</t>
    </rPh>
    <phoneticPr fontId="4"/>
  </si>
  <si>
    <t>ア：国基準及び横浜市基準による基準保育士数（i+l）を超えて、その他加算の保育士配置をしている場合（ ａ＋ｂ ＞i+l ）は、配置の実態に合わせてm～o欄にアルファベット順に従って人数を計上すること。(m及びnは1人、oは利用定員に応じて１～５人)</t>
    <rPh sb="2" eb="3">
      <t>クニ</t>
    </rPh>
    <rPh sb="3" eb="5">
      <t>キジュン</t>
    </rPh>
    <rPh sb="5" eb="6">
      <t>オヨ</t>
    </rPh>
    <rPh sb="7" eb="10">
      <t>ヨコハマシ</t>
    </rPh>
    <rPh sb="10" eb="12">
      <t>キジュン</t>
    </rPh>
    <rPh sb="15" eb="17">
      <t>キジュン</t>
    </rPh>
    <rPh sb="19" eb="20">
      <t>シ</t>
    </rPh>
    <rPh sb="27" eb="28">
      <t>コ</t>
    </rPh>
    <rPh sb="31" eb="34">
      <t>ソノタ</t>
    </rPh>
    <rPh sb="34" eb="36">
      <t>カサン</t>
    </rPh>
    <rPh sb="39" eb="40">
      <t>シ</t>
    </rPh>
    <rPh sb="40" eb="42">
      <t>ハイチ</t>
    </rPh>
    <rPh sb="47" eb="49">
      <t>バアイ</t>
    </rPh>
    <rPh sb="63" eb="65">
      <t>ハイチ</t>
    </rPh>
    <rPh sb="66" eb="68">
      <t>ジッタイ</t>
    </rPh>
    <rPh sb="69" eb="70">
      <t>ア</t>
    </rPh>
    <rPh sb="76" eb="77">
      <t>ラン</t>
    </rPh>
    <rPh sb="102" eb="103">
      <t>オヨ</t>
    </rPh>
    <rPh sb="111" eb="113">
      <t>リヨウ</t>
    </rPh>
    <rPh sb="113" eb="115">
      <t>テイイン</t>
    </rPh>
    <rPh sb="116" eb="117">
      <t>オウ</t>
    </rPh>
    <rPh sb="122" eb="123">
      <t>ニン</t>
    </rPh>
    <phoneticPr fontId="4"/>
  </si>
  <si>
    <t>イ：各雇用費は、それぞれ要綱等の規定により事前に支給要件に合致することが確認され、各月において実際に各々に該当する役割の保育士が配置されている場合（「その他加算の保育士」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3">
      <t>シ</t>
    </rPh>
    <rPh sb="64" eb="66">
      <t>ハイチ</t>
    </rPh>
    <rPh sb="71" eb="73">
      <t>バアイ</t>
    </rPh>
    <rPh sb="77" eb="78">
      <t>タ</t>
    </rPh>
    <rPh sb="78" eb="80">
      <t>カサン</t>
    </rPh>
    <rPh sb="81" eb="83">
      <t>ホイク</t>
    </rPh>
    <rPh sb="83" eb="84">
      <t>シ</t>
    </rPh>
    <rPh sb="85" eb="86">
      <t>ラン</t>
    </rPh>
    <rPh sb="87" eb="89">
      <t>ニンズウ</t>
    </rPh>
    <rPh sb="90" eb="91">
      <t>ハイ</t>
    </rPh>
    <rPh sb="95" eb="97">
      <t>バアイ</t>
    </rPh>
    <rPh sb="99" eb="101">
      <t>シキュウ</t>
    </rPh>
    <rPh sb="101" eb="103">
      <t>タイショウ</t>
    </rPh>
    <phoneticPr fontId="4"/>
  </si>
  <si>
    <t>ウ：横浜市基準の保育士数の合計（p）は必ず対象保育士数以下となること（ ａ＋ｂ ≧ p ）。</t>
    <rPh sb="2" eb="5">
      <t>ヨコハマシ</t>
    </rPh>
    <phoneticPr fontId="4"/>
  </si>
  <si>
    <t>３　所長設置加算　</t>
    <rPh sb="2" eb="4">
      <t>ショチョウ</t>
    </rPh>
    <rPh sb="4" eb="6">
      <t>セッチ</t>
    </rPh>
    <phoneticPr fontId="4"/>
  </si>
  <si>
    <t>　・請求月初日の所長の雇用状況</t>
    <rPh sb="8" eb="10">
      <t>ショチョウ</t>
    </rPh>
    <rPh sb="11" eb="13">
      <t>コヨウ</t>
    </rPh>
    <rPh sb="13" eb="15">
      <t>ジョウキョウ</t>
    </rPh>
    <phoneticPr fontId="4"/>
  </si>
  <si>
    <t>１日の労働
時間数(ａ)
（休憩除く）</t>
    <rPh sb="1" eb="2">
      <t>ニチ</t>
    </rPh>
    <rPh sb="3" eb="5">
      <t>ロウドウ</t>
    </rPh>
    <rPh sb="6" eb="9">
      <t>ジカンスウ</t>
    </rPh>
    <rPh sb="14" eb="16">
      <t>キュウケイ</t>
    </rPh>
    <rPh sb="16" eb="17">
      <t>ノゾ</t>
    </rPh>
    <phoneticPr fontId="4"/>
  </si>
  <si>
    <t>保育士証等登録番号</t>
    <phoneticPr fontId="4"/>
  </si>
  <si>
    <t>◆◆　★★</t>
    <phoneticPr fontId="4"/>
  </si>
  <si>
    <t>（　　　　　　　　　　）</t>
    <phoneticPr fontId="4"/>
  </si>
  <si>
    <t>神奈川県-000000　</t>
    <phoneticPr fontId="4"/>
  </si>
  <si>
    <t>年齢（申請日時点）</t>
    <rPh sb="0" eb="2">
      <t>ネンレイ</t>
    </rPh>
    <rPh sb="3" eb="5">
      <t>シンセイ</t>
    </rPh>
    <rPh sb="5" eb="6">
      <t>ビ</t>
    </rPh>
    <rPh sb="6" eb="8">
      <t>ジテン</t>
    </rPh>
    <phoneticPr fontId="4"/>
  </si>
  <si>
    <t>委託費からの給与支出</t>
    <rPh sb="0" eb="2">
      <t>イタク</t>
    </rPh>
    <rPh sb="2" eb="3">
      <t>ヒ</t>
    </rPh>
    <rPh sb="6" eb="8">
      <t>キュウヨ</t>
    </rPh>
    <rPh sb="8" eb="10">
      <t>シシュツ</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</si>
  <si>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</si>
  <si>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</si>
  <si>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</si>
  <si>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</si>
  <si>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</si>
  <si>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</si>
  <si>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t>※原則、こども施設整備課において認可されている施設長を記載すること。</t>
    <rPh sb="1" eb="3">
      <t>ゲンソク</t>
    </rPh>
    <rPh sb="27" eb="29">
      <t>キサイ</t>
    </rPh>
    <phoneticPr fontId="4"/>
  </si>
  <si>
    <t>４　請求月初日の職員の雇用状況　　</t>
    <rPh sb="8" eb="10">
      <t>ショクイン</t>
    </rPh>
    <rPh sb="11" eb="13">
      <t>コヨウ</t>
    </rPh>
    <rPh sb="13" eb="15">
      <t>ジョウキョウ</t>
    </rPh>
    <phoneticPr fontId="4"/>
  </si>
  <si>
    <t>①　月160時間未満勤務の保育士等（有資格）</t>
    <rPh sb="2" eb="3">
      <t>ツキ</t>
    </rPh>
    <rPh sb="6" eb="8">
      <t>ジカン</t>
    </rPh>
    <rPh sb="8" eb="10">
      <t>ミマン</t>
    </rPh>
    <rPh sb="10" eb="12">
      <t>キンム</t>
    </rPh>
    <rPh sb="13" eb="16">
      <t>ホイクシ</t>
    </rPh>
    <rPh sb="16" eb="17">
      <t>トウ</t>
    </rPh>
    <rPh sb="18" eb="21">
      <t>ユウシカク</t>
    </rPh>
    <phoneticPr fontId="4"/>
  </si>
  <si>
    <t>※原則として雇用契約で所定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ショテイ</t>
    </rPh>
    <rPh sb="13" eb="15">
      <t>ロウドウ</t>
    </rPh>
    <rPh sb="15" eb="17">
      <t>ジカン</t>
    </rPh>
    <rPh sb="18" eb="20">
      <t>サンテイ</t>
    </rPh>
    <rPh sb="26" eb="27">
      <t>ニチ</t>
    </rPh>
    <rPh sb="28" eb="30">
      <t>ロウドウ</t>
    </rPh>
    <rPh sb="30" eb="32">
      <t>ジカン</t>
    </rPh>
    <rPh sb="32" eb="33">
      <t>スウ</t>
    </rPh>
    <rPh sb="34" eb="37">
      <t>ショウスウテン</t>
    </rPh>
    <rPh sb="37" eb="38">
      <t>ダイ</t>
    </rPh>
    <rPh sb="39" eb="40">
      <t>イ</t>
    </rPh>
    <rPh sb="42" eb="44">
      <t>キニュウ</t>
    </rPh>
    <rPh sb="49" eb="50">
      <t>レイ</t>
    </rPh>
    <rPh sb="53" eb="54">
      <t>フン</t>
    </rPh>
    <rPh sb="64" eb="65">
      <t>フン</t>
    </rPh>
    <rPh sb="75" eb="76">
      <t>フン</t>
    </rPh>
    <rPh sb="88" eb="89">
      <t>ニチ</t>
    </rPh>
    <rPh sb="90" eb="92">
      <t>ロウドウ</t>
    </rPh>
    <rPh sb="92" eb="95">
      <t>ジカンスウ</t>
    </rPh>
    <rPh sb="96" eb="98">
      <t>コテイ</t>
    </rPh>
    <rPh sb="104" eb="106">
      <t>バアイ</t>
    </rPh>
    <rPh sb="111" eb="112">
      <t>ゲツ</t>
    </rPh>
    <rPh sb="113" eb="115">
      <t>ロウドウ</t>
    </rPh>
    <rPh sb="115" eb="118">
      <t>ジカンスウ</t>
    </rPh>
    <rPh sb="120" eb="122">
      <t>キサイ</t>
    </rPh>
    <phoneticPr fontId="4"/>
  </si>
  <si>
    <t>現施設
雇用開始
年月日</t>
    <phoneticPr fontId="4"/>
  </si>
  <si>
    <t>保育士証等登録番号</t>
    <rPh sb="0" eb="3">
      <t>ホイクシ</t>
    </rPh>
    <rPh sb="3" eb="4">
      <t>ショウ</t>
    </rPh>
    <rPh sb="4" eb="5">
      <t>トウ</t>
    </rPh>
    <rPh sb="5" eb="7">
      <t>トウロク</t>
    </rPh>
    <rPh sb="7" eb="9">
      <t>バンゴウ</t>
    </rPh>
    <phoneticPr fontId="4"/>
  </si>
  <si>
    <t>□□　□□</t>
    <phoneticPr fontId="4"/>
  </si>
  <si>
    <t>平成○○年
４月１日</t>
    <phoneticPr fontId="4"/>
  </si>
  <si>
    <t>神奈川県-000000</t>
    <phoneticPr fontId="4"/>
  </si>
  <si>
    <t>神奈川県-000000</t>
    <phoneticPr fontId="4"/>
  </si>
  <si>
    <t>★★　◎◎</t>
    <phoneticPr fontId="4"/>
  </si>
  <si>
    <t>平成○○年
４月１日</t>
    <phoneticPr fontId="4"/>
  </si>
  <si>
    <t>000000（看護師）</t>
    <phoneticPr fontId="4"/>
  </si>
  <si>
    <t>神奈川県-000000</t>
    <phoneticPr fontId="4"/>
  </si>
  <si>
    <t>◎◎保育園</t>
    <rPh sb="2" eb="5">
      <t>ホイクエン</t>
    </rPh>
    <phoneticPr fontId="4"/>
  </si>
  <si>
    <t>②　月160時間以上勤務（常勤）の保育士等（有資格）</t>
    <rPh sb="2" eb="3">
      <t>ツキ</t>
    </rPh>
    <rPh sb="6" eb="8">
      <t>ジカン</t>
    </rPh>
    <rPh sb="8" eb="10">
      <t>イジョウ</t>
    </rPh>
    <rPh sb="10" eb="12">
      <t>キンム</t>
    </rPh>
    <rPh sb="13" eb="15">
      <t>ジョウキン</t>
    </rPh>
    <rPh sb="17" eb="19">
      <t>ホイク</t>
    </rPh>
    <rPh sb="19" eb="20">
      <t>シ</t>
    </rPh>
    <rPh sb="20" eb="21">
      <t>トウ</t>
    </rPh>
    <rPh sb="22" eb="25">
      <t>ユウシカク</t>
    </rPh>
    <phoneticPr fontId="4"/>
  </si>
  <si>
    <t>現施設
雇用開始
年月日</t>
    <phoneticPr fontId="4"/>
  </si>
  <si>
    <t>○○　○○</t>
    <phoneticPr fontId="4"/>
  </si>
  <si>
    <t>神奈川県-000000</t>
    <phoneticPr fontId="4"/>
  </si>
  <si>
    <t>※乳児４人以上を入所させる保育所については、保健師・看護師・准看護師を１名のみ「４　請求月初日の職員の雇用状況①または②」に記載することが可能です。</t>
    <rPh sb="22" eb="25">
      <t>ホケンシ</t>
    </rPh>
    <rPh sb="26" eb="29">
      <t>カンゴシ</t>
    </rPh>
    <rPh sb="30" eb="34">
      <t>ジュンカンゴシ</t>
    </rPh>
    <rPh sb="36" eb="37">
      <t>メイ</t>
    </rPh>
    <rPh sb="42" eb="44">
      <t>セイキュウ</t>
    </rPh>
    <rPh sb="44" eb="45">
      <t>ツキ</t>
    </rPh>
    <rPh sb="45" eb="47">
      <t>ショニチ</t>
    </rPh>
    <rPh sb="48" eb="50">
      <t>ショクイン</t>
    </rPh>
    <rPh sb="51" eb="53">
      <t>コヨウ</t>
    </rPh>
    <rPh sb="53" eb="55">
      <t>ジョウキョウ</t>
    </rPh>
    <rPh sb="62" eb="64">
      <t>キサイ</t>
    </rPh>
    <rPh sb="69" eb="71">
      <t>カノウ</t>
    </rPh>
    <phoneticPr fontId="4"/>
  </si>
  <si>
    <t>合  計</t>
    <rPh sb="0" eb="1">
      <t>ゴウ</t>
    </rPh>
    <rPh sb="3" eb="4">
      <t>ケイ</t>
    </rPh>
    <phoneticPr fontId="4"/>
  </si>
  <si>
    <t>５　保育士育成促進費　　</t>
    <rPh sb="2" eb="5">
      <t>ホイクシ</t>
    </rPh>
    <rPh sb="5" eb="7">
      <t>イクセイ</t>
    </rPh>
    <rPh sb="7" eb="9">
      <t>ソクシン</t>
    </rPh>
    <rPh sb="9" eb="10">
      <t>ヒ</t>
    </rPh>
    <phoneticPr fontId="4"/>
  </si>
  <si>
    <t>・請求月初日の保育士育成促進費の対象保育士（有資格）の雇用状況</t>
    <rPh sb="7" eb="10">
      <t>ホイクシ</t>
    </rPh>
    <rPh sb="10" eb="12">
      <t>イクセイ</t>
    </rPh>
    <rPh sb="12" eb="14">
      <t>ソクシン</t>
    </rPh>
    <rPh sb="14" eb="15">
      <t>ヒ</t>
    </rPh>
    <rPh sb="16" eb="18">
      <t>タイショウ</t>
    </rPh>
    <rPh sb="18" eb="21">
      <t>ホイクシ</t>
    </rPh>
    <rPh sb="22" eb="25">
      <t>ユウシカク</t>
    </rPh>
    <phoneticPr fontId="4"/>
  </si>
  <si>
    <t>保育士資格取得前の直近３か月の保育補助者としての勤務時間</t>
    <rPh sb="15" eb="17">
      <t>ホイク</t>
    </rPh>
    <rPh sb="17" eb="20">
      <t>ホジョシャ</t>
    </rPh>
    <rPh sb="24" eb="26">
      <t>キンム</t>
    </rPh>
    <rPh sb="26" eb="28">
      <t>ジカン</t>
    </rPh>
    <phoneticPr fontId="4"/>
  </si>
  <si>
    <t>対象期間</t>
    <rPh sb="0" eb="2">
      <t>タイショウ</t>
    </rPh>
    <rPh sb="2" eb="4">
      <t>キカン</t>
    </rPh>
    <phoneticPr fontId="4"/>
  </si>
  <si>
    <t>保育士証等登録番号及び登録日</t>
    <rPh sb="0" eb="3">
      <t>ホイクシ</t>
    </rPh>
    <rPh sb="3" eb="4">
      <t>ショウ</t>
    </rPh>
    <rPh sb="4" eb="5">
      <t>トウ</t>
    </rPh>
    <rPh sb="5" eb="7">
      <t>トウロク</t>
    </rPh>
    <rPh sb="7" eb="9">
      <t>バンゴウ</t>
    </rPh>
    <rPh sb="9" eb="10">
      <t>オヨ</t>
    </rPh>
    <rPh sb="11" eb="14">
      <t>トウロクビ</t>
    </rPh>
    <phoneticPr fontId="4"/>
  </si>
  <si>
    <t>▼▼　▼▼</t>
    <phoneticPr fontId="4"/>
  </si>
  <si>
    <r>
      <rPr>
        <sz val="9"/>
        <rFont val="HGS創英角ｺﾞｼｯｸUB"/>
        <family val="3"/>
        <charset val="128"/>
      </rPr>
      <t>29</t>
    </r>
    <r>
      <rPr>
        <sz val="9"/>
        <rFont val="ＭＳ Ｐ明朝"/>
        <family val="1"/>
        <charset val="128"/>
      </rPr>
      <t>年</t>
    </r>
    <r>
      <rPr>
        <sz val="9"/>
        <rFont val="HGS創英角ｺﾞｼｯｸUB"/>
        <family val="3"/>
        <charset val="128"/>
      </rPr>
      <t>11</t>
    </r>
    <r>
      <rPr>
        <sz val="9"/>
        <rFont val="ＭＳ Ｐ明朝"/>
        <family val="1"/>
        <charset val="128"/>
      </rPr>
      <t>月</t>
    </r>
    <rPh sb="2" eb="3">
      <t>ネン</t>
    </rPh>
    <rPh sb="5" eb="6">
      <t>ガツ</t>
    </rPh>
    <phoneticPr fontId="4"/>
  </si>
  <si>
    <r>
      <rPr>
        <sz val="9"/>
        <rFont val="HGS創英角ｺﾞｼｯｸUB"/>
        <family val="3"/>
        <charset val="128"/>
      </rPr>
      <t>29</t>
    </r>
    <r>
      <rPr>
        <sz val="9"/>
        <rFont val="ＭＳ Ｐ明朝"/>
        <family val="1"/>
        <charset val="128"/>
      </rPr>
      <t>年</t>
    </r>
    <r>
      <rPr>
        <sz val="9"/>
        <rFont val="HGS創英角ｺﾞｼｯｸUB"/>
        <family val="3"/>
        <charset val="128"/>
      </rPr>
      <t>12</t>
    </r>
    <r>
      <rPr>
        <sz val="9"/>
        <rFont val="ＭＳ Ｐ明朝"/>
        <family val="1"/>
        <charset val="128"/>
      </rPr>
      <t>月</t>
    </r>
    <rPh sb="2" eb="3">
      <t>ネン</t>
    </rPh>
    <rPh sb="5" eb="6">
      <t>ガツ</t>
    </rPh>
    <phoneticPr fontId="4"/>
  </si>
  <si>
    <t>神奈川県-000000：平成30年１月31日</t>
    <rPh sb="12" eb="14">
      <t>ヘイセイ</t>
    </rPh>
    <rPh sb="16" eb="17">
      <t>ネン</t>
    </rPh>
    <rPh sb="18" eb="19">
      <t>ガツ</t>
    </rPh>
    <rPh sb="21" eb="22">
      <t>ニチ</t>
    </rPh>
    <phoneticPr fontId="4"/>
  </si>
  <si>
    <r>
      <rPr>
        <sz val="9"/>
        <rFont val="HGS創英角ｺﾞｼｯｸUB"/>
        <family val="3"/>
        <charset val="128"/>
      </rPr>
      <t>30</t>
    </r>
    <r>
      <rPr>
        <sz val="9"/>
        <rFont val="ＭＳ Ｐ明朝"/>
        <family val="1"/>
        <charset val="128"/>
      </rPr>
      <t>年</t>
    </r>
    <r>
      <rPr>
        <sz val="9"/>
        <rFont val="HGS創英角ｺﾞｼｯｸUB"/>
        <family val="3"/>
        <charset val="128"/>
      </rPr>
      <t>１</t>
    </r>
    <r>
      <rPr>
        <sz val="9"/>
        <rFont val="ＭＳ Ｐ明朝"/>
        <family val="1"/>
        <charset val="128"/>
      </rPr>
      <t>月</t>
    </r>
    <rPh sb="2" eb="3">
      <t>ネン</t>
    </rPh>
    <rPh sb="4" eb="5">
      <t>ガツ</t>
    </rPh>
    <phoneticPr fontId="4"/>
  </si>
  <si>
    <t>年度まで</t>
    <rPh sb="0" eb="2">
      <t>ネンド</t>
    </rPh>
    <phoneticPr fontId="4"/>
  </si>
  <si>
    <t>▼▼　▼▼</t>
    <phoneticPr fontId="4"/>
  </si>
  <si>
    <t>平成○○年
４月１日</t>
    <phoneticPr fontId="4"/>
  </si>
  <si>
    <t>平成31</t>
    <rPh sb="0" eb="2">
      <t>ヘイセイ</t>
    </rPh>
    <phoneticPr fontId="4"/>
  </si>
  <si>
    <r>
      <rPr>
        <sz val="9"/>
        <rFont val="HGS創英角ｺﾞｼｯｸUB"/>
        <family val="3"/>
        <charset val="128"/>
      </rPr>
      <t>30</t>
    </r>
    <r>
      <rPr>
        <sz val="9"/>
        <rFont val="ＭＳ Ｐ明朝"/>
        <family val="1"/>
        <charset val="128"/>
      </rPr>
      <t>年</t>
    </r>
    <r>
      <rPr>
        <sz val="9"/>
        <rFont val="HGS創英角ｺﾞｼｯｸUB"/>
        <family val="3"/>
        <charset val="128"/>
      </rPr>
      <t>２</t>
    </r>
    <r>
      <rPr>
        <sz val="9"/>
        <rFont val="ＭＳ Ｐ明朝"/>
        <family val="1"/>
        <charset val="128"/>
      </rPr>
      <t>月</t>
    </r>
    <rPh sb="2" eb="3">
      <t>ネン</t>
    </rPh>
    <rPh sb="4" eb="5">
      <t>ガツ</t>
    </rPh>
    <phoneticPr fontId="4"/>
  </si>
  <si>
    <r>
      <rPr>
        <sz val="9"/>
        <rFont val="HGS創英角ｺﾞｼｯｸUB"/>
        <family val="3"/>
        <charset val="128"/>
      </rPr>
      <t>30</t>
    </r>
    <r>
      <rPr>
        <sz val="9"/>
        <rFont val="ＭＳ Ｐ明朝"/>
        <family val="1"/>
        <charset val="128"/>
      </rPr>
      <t>年</t>
    </r>
    <r>
      <rPr>
        <sz val="9"/>
        <rFont val="HGS創英角ｺﾞｼｯｸUB"/>
        <family val="3"/>
        <charset val="128"/>
      </rPr>
      <t>３</t>
    </r>
    <r>
      <rPr>
        <sz val="9"/>
        <rFont val="ＭＳ Ｐ明朝"/>
        <family val="1"/>
        <charset val="128"/>
      </rPr>
      <t>月</t>
    </r>
    <rPh sb="2" eb="3">
      <t>ネン</t>
    </rPh>
    <rPh sb="4" eb="5">
      <t>ガツ</t>
    </rPh>
    <phoneticPr fontId="4"/>
  </si>
  <si>
    <t>年　　月</t>
    <rPh sb="0" eb="1">
      <t>ネン</t>
    </rPh>
    <rPh sb="3" eb="4">
      <t>ガツ</t>
    </rPh>
    <phoneticPr fontId="4"/>
  </si>
  <si>
    <t>※１か月あたり120時間以上の勤務を契約していること。</t>
    <rPh sb="3" eb="4">
      <t>ゲツ</t>
    </rPh>
    <rPh sb="10" eb="12">
      <t>ジカン</t>
    </rPh>
    <rPh sb="12" eb="14">
      <t>イジョウ</t>
    </rPh>
    <rPh sb="15" eb="17">
      <t>キンム</t>
    </rPh>
    <rPh sb="18" eb="20">
      <t>ケイヤク</t>
    </rPh>
    <phoneticPr fontId="4"/>
  </si>
  <si>
    <t>合計労働
時間数</t>
    <rPh sb="0" eb="2">
      <t>ゴウケイ</t>
    </rPh>
    <rPh sb="2" eb="4">
      <t>ロウドウ</t>
    </rPh>
    <rPh sb="5" eb="7">
      <t>ジカン</t>
    </rPh>
    <rPh sb="7" eb="8">
      <t>カズ</t>
    </rPh>
    <phoneticPr fontId="4"/>
  </si>
  <si>
    <t>※複数人を雇用している場合は、契約している労働時間数の合計が120時間以上となること。</t>
    <rPh sb="1" eb="3">
      <t>フクスウ</t>
    </rPh>
    <rPh sb="3" eb="4">
      <t>ニン</t>
    </rPh>
    <rPh sb="5" eb="7">
      <t>コヨウ</t>
    </rPh>
    <rPh sb="11" eb="13">
      <t>バアイ</t>
    </rPh>
    <rPh sb="15" eb="17">
      <t>ケイヤク</t>
    </rPh>
    <rPh sb="21" eb="23">
      <t>ロウドウ</t>
    </rPh>
    <rPh sb="23" eb="26">
      <t>ジカンスウ</t>
    </rPh>
    <rPh sb="27" eb="29">
      <t>ゴウケイ</t>
    </rPh>
    <rPh sb="33" eb="35">
      <t>ジカン</t>
    </rPh>
    <rPh sb="35" eb="37">
      <t>イジョウ</t>
    </rPh>
    <phoneticPr fontId="4"/>
  </si>
  <si>
    <t>※保育士資格取得前の直近３か月の保育補助者としての勤務時間の月60時間以上であること。</t>
    <rPh sb="1" eb="4">
      <t>ホイクシ</t>
    </rPh>
    <rPh sb="4" eb="6">
      <t>シカク</t>
    </rPh>
    <rPh sb="6" eb="8">
      <t>シュトク</t>
    </rPh>
    <rPh sb="8" eb="9">
      <t>マエ</t>
    </rPh>
    <rPh sb="10" eb="12">
      <t>チョッキン</t>
    </rPh>
    <rPh sb="14" eb="15">
      <t>ゲツ</t>
    </rPh>
    <rPh sb="16" eb="18">
      <t>ホイク</t>
    </rPh>
    <rPh sb="18" eb="21">
      <t>ホジョシャ</t>
    </rPh>
    <rPh sb="25" eb="27">
      <t>キンム</t>
    </rPh>
    <rPh sb="27" eb="29">
      <t>ジカン</t>
    </rPh>
    <rPh sb="30" eb="31">
      <t>ツキ</t>
    </rPh>
    <rPh sb="33" eb="35">
      <t>ジカン</t>
    </rPh>
    <rPh sb="35" eb="37">
      <t>イジョウ</t>
    </rPh>
    <phoneticPr fontId="4"/>
  </si>
  <si>
    <t>※対象期間は保育士証の登録日の翌月を含む２年度間。（ただし、登録日が１日の場合は当月を含む２年度間とする）</t>
    <rPh sb="1" eb="3">
      <t>タイショウ</t>
    </rPh>
    <rPh sb="3" eb="5">
      <t>キカン</t>
    </rPh>
    <rPh sb="6" eb="9">
      <t>ホイクシ</t>
    </rPh>
    <rPh sb="9" eb="10">
      <t>ショウ</t>
    </rPh>
    <rPh sb="11" eb="14">
      <t>トウロクビ</t>
    </rPh>
    <rPh sb="15" eb="17">
      <t>ヨクゲツ</t>
    </rPh>
    <rPh sb="18" eb="19">
      <t>フク</t>
    </rPh>
    <rPh sb="21" eb="23">
      <t>ネンド</t>
    </rPh>
    <rPh sb="23" eb="24">
      <t>カン</t>
    </rPh>
    <rPh sb="30" eb="33">
      <t>トウロクビ</t>
    </rPh>
    <rPh sb="35" eb="36">
      <t>ニチ</t>
    </rPh>
    <rPh sb="37" eb="39">
      <t>バアイ</t>
    </rPh>
    <rPh sb="40" eb="42">
      <t>トウゲツ</t>
    </rPh>
    <rPh sb="43" eb="44">
      <t>フク</t>
    </rPh>
    <rPh sb="46" eb="48">
      <t>ネンド</t>
    </rPh>
    <rPh sb="48" eb="49">
      <t>カン</t>
    </rPh>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</si>
  <si>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phoneticPr fontId="4"/>
  </si>
  <si>
    <t>②　請求月初日の調理員の雇用状況（自施設の職員が調理している場合）</t>
    <rPh sb="8" eb="11">
      <t>チョウリイン</t>
    </rPh>
    <rPh sb="12" eb="14">
      <t>コヨウ</t>
    </rPh>
    <rPh sb="14" eb="16">
      <t>ジョウキョウ</t>
    </rPh>
    <rPh sb="30" eb="32">
      <t>バアイ</t>
    </rPh>
    <phoneticPr fontId="4"/>
  </si>
  <si>
    <t>△△　△△</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</si>
  <si>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</si>
  <si>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</si>
  <si>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</si>
  <si>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合計</t>
    <rPh sb="0" eb="2">
      <t>ゴウケイ</t>
    </rPh>
    <phoneticPr fontId="4"/>
  </si>
  <si>
    <t>うち１か月あたり120時間
以上勤務の栄養士</t>
    <phoneticPr fontId="4"/>
  </si>
  <si>
    <t>（上限：利用定員～40人は１人まで、41～150人は２人まで、151人以上は３人まで）</t>
    <phoneticPr fontId="4"/>
  </si>
  <si>
    <t>７　看護職雇用加算　</t>
    <phoneticPr fontId="4"/>
  </si>
  <si>
    <r>
      <t>　・請求月初日の看護職の雇用状況</t>
    </r>
    <r>
      <rPr>
        <u/>
        <sz val="10"/>
        <rFont val="ＭＳ Ｐ明朝"/>
        <family val="1"/>
        <charset val="128"/>
      </rPr>
      <t>（再掲可）</t>
    </r>
    <rPh sb="8" eb="11">
      <t>カンゴショク</t>
    </rPh>
    <rPh sb="12" eb="14">
      <t>コヨウ</t>
    </rPh>
    <rPh sb="14" eb="16">
      <t>ジョウキョウ</t>
    </rPh>
    <rPh sb="17" eb="19">
      <t>サイケイ</t>
    </rPh>
    <rPh sb="19" eb="20">
      <t>カ</t>
    </rPh>
    <phoneticPr fontId="4"/>
  </si>
  <si>
    <t>資格　☑チェック</t>
    <rPh sb="0" eb="2">
      <t>シカク</t>
    </rPh>
    <phoneticPr fontId="4"/>
  </si>
  <si>
    <t>氏　　　　　　　　　　　名</t>
    <phoneticPr fontId="4"/>
  </si>
  <si>
    <t>現施設
雇用開始
年月日</t>
  </si>
  <si>
    <t>★★　◎◎</t>
    <phoneticPr fontId="4"/>
  </si>
  <si>
    <t>平成○○年
４月１日</t>
    <phoneticPr fontId="4"/>
  </si>
  <si>
    <t>※常勤は１か月あたり所定労働時間120時間以上の勤務、非常勤は１か月あたり所定労働時間75時間以上の勤務を契約していること。（実人数）</t>
    <rPh sb="63" eb="64">
      <t>ジツ</t>
    </rPh>
    <rPh sb="64" eb="66">
      <t>ニンズウ</t>
    </rPh>
    <phoneticPr fontId="4"/>
  </si>
  <si>
    <t>※「４　請求月初日の職員の雇用状況」①か②に記載の看護師、保健師又は准看護師がいる場合は、看護職雇用加算の対象職員として再掲可能です。</t>
    <rPh sb="22" eb="24">
      <t>キサイ</t>
    </rPh>
    <rPh sb="25" eb="28">
      <t>カンゴシ</t>
    </rPh>
    <rPh sb="29" eb="32">
      <t>ホケンシ</t>
    </rPh>
    <rPh sb="32" eb="33">
      <t>マタ</t>
    </rPh>
    <rPh sb="34" eb="38">
      <t>ジュンカンゴシ</t>
    </rPh>
    <rPh sb="41" eb="43">
      <t>バアイ</t>
    </rPh>
    <rPh sb="45" eb="48">
      <t>カンゴショク</t>
    </rPh>
    <rPh sb="48" eb="50">
      <t>コヨウ</t>
    </rPh>
    <rPh sb="50" eb="52">
      <t>カサン</t>
    </rPh>
    <rPh sb="53" eb="55">
      <t>タイショウ</t>
    </rPh>
    <rPh sb="55" eb="57">
      <t>ショクイン</t>
    </rPh>
    <rPh sb="60" eb="62">
      <t>サイケイ</t>
    </rPh>
    <rPh sb="62" eb="64">
      <t>カノウ</t>
    </rPh>
    <phoneticPr fontId="4"/>
  </si>
  <si>
    <t>・請求月初日の看護職の雇用状況（医療的ケア実施届「今回新たに雇用する職員」に記載されている職員と同じ）</t>
    <rPh sb="7" eb="10">
      <t>カンゴショク</t>
    </rPh>
    <rPh sb="11" eb="13">
      <t>コヨウ</t>
    </rPh>
    <rPh sb="13" eb="15">
      <t>ジョウキョウ</t>
    </rPh>
    <rPh sb="16" eb="19">
      <t>イリョウテキ</t>
    </rPh>
    <rPh sb="21" eb="23">
      <t>ジッシ</t>
    </rPh>
    <rPh sb="23" eb="24">
      <t>トドケ</t>
    </rPh>
    <rPh sb="25" eb="27">
      <t>コンカイ</t>
    </rPh>
    <rPh sb="27" eb="28">
      <t>アラ</t>
    </rPh>
    <rPh sb="30" eb="32">
      <t>コヨウ</t>
    </rPh>
    <rPh sb="34" eb="36">
      <t>ショクイン</t>
    </rPh>
    <rPh sb="38" eb="40">
      <t>キサイ</t>
    </rPh>
    <rPh sb="45" eb="47">
      <t>ショクイン</t>
    </rPh>
    <rPh sb="48" eb="49">
      <t>オナ</t>
    </rPh>
    <phoneticPr fontId="4"/>
  </si>
  <si>
    <t>氏　　　　　　　　　　　名</t>
    <phoneticPr fontId="4"/>
  </si>
  <si>
    <t>○○　◎◎</t>
    <phoneticPr fontId="4"/>
  </si>
  <si>
    <t>平成○○年
４月１日</t>
    <phoneticPr fontId="4"/>
  </si>
  <si>
    <t>９　保育補助者雇用経費　</t>
    <rPh sb="2" eb="4">
      <t>ホイク</t>
    </rPh>
    <rPh sb="4" eb="7">
      <t>ホジョシャ</t>
    </rPh>
    <rPh sb="7" eb="9">
      <t>コヨウ</t>
    </rPh>
    <rPh sb="9" eb="11">
      <t>ケイヒ</t>
    </rPh>
    <phoneticPr fontId="4"/>
  </si>
  <si>
    <t>　・請求月初日の保育補助者（保育士資格無）の雇用状況</t>
    <rPh sb="8" eb="10">
      <t>ホイク</t>
    </rPh>
    <rPh sb="10" eb="13">
      <t>ホジョシャ</t>
    </rPh>
    <rPh sb="14" eb="17">
      <t>ホイクシ</t>
    </rPh>
    <rPh sb="17" eb="19">
      <t>シカク</t>
    </rPh>
    <rPh sb="19" eb="20">
      <t>ナシ</t>
    </rPh>
    <rPh sb="22" eb="24">
      <t>コヨウ</t>
    </rPh>
    <rPh sb="24" eb="26">
      <t>ジョウキョウ</t>
    </rPh>
    <phoneticPr fontId="4"/>
  </si>
  <si>
    <t>※保育補助者として雇用している職員は労働時間数に関わらず、全員記載してください。</t>
    <rPh sb="1" eb="3">
      <t>ホイク</t>
    </rPh>
    <rPh sb="3" eb="6">
      <t>ホジョシャ</t>
    </rPh>
    <rPh sb="9" eb="11">
      <t>コヨウ</t>
    </rPh>
    <rPh sb="15" eb="17">
      <t>ショクイン</t>
    </rPh>
    <rPh sb="18" eb="20">
      <t>ロウドウ</t>
    </rPh>
    <rPh sb="20" eb="22">
      <t>ジカン</t>
    </rPh>
    <rPh sb="22" eb="23">
      <t>スウ</t>
    </rPh>
    <rPh sb="24" eb="25">
      <t>カカ</t>
    </rPh>
    <rPh sb="29" eb="31">
      <t>ゼンイン</t>
    </rPh>
    <rPh sb="31" eb="33">
      <t>キサイ</t>
    </rPh>
    <phoneticPr fontId="4"/>
  </si>
  <si>
    <t>▲▲　▲▲</t>
    <phoneticPr fontId="4"/>
  </si>
  <si>
    <t>▲▲　▲▲</t>
    <phoneticPr fontId="4"/>
  </si>
  <si>
    <t>▲▲　▲▲</t>
    <phoneticPr fontId="4"/>
  </si>
  <si>
    <t>合計労働時間数</t>
    <rPh sb="0" eb="2">
      <t>ゴウケイ</t>
    </rPh>
    <rPh sb="2" eb="4">
      <t>ロウドウ</t>
    </rPh>
    <rPh sb="4" eb="6">
      <t>ジカン</t>
    </rPh>
    <rPh sb="6" eb="7">
      <t>カズ</t>
    </rPh>
    <phoneticPr fontId="4"/>
  </si>
  <si>
    <t>※１か月あたり150時間以上の勤務を契約していること。</t>
    <rPh sb="3" eb="4">
      <t>ゲツ</t>
    </rPh>
    <rPh sb="10" eb="12">
      <t>ジカン</t>
    </rPh>
    <rPh sb="12" eb="14">
      <t>イジョウ</t>
    </rPh>
    <rPh sb="15" eb="17">
      <t>キンム</t>
    </rPh>
    <rPh sb="18" eb="20">
      <t>ケイヤク</t>
    </rPh>
    <phoneticPr fontId="4"/>
  </si>
  <si>
    <t>※複数人を雇用している場合は、契約している労働時間数の合計が150時間以上となること。</t>
    <rPh sb="1" eb="3">
      <t>フクスウ</t>
    </rPh>
    <rPh sb="3" eb="4">
      <t>ニン</t>
    </rPh>
    <rPh sb="5" eb="7">
      <t>コヨウ</t>
    </rPh>
    <rPh sb="11" eb="13">
      <t>バアイ</t>
    </rPh>
    <rPh sb="15" eb="17">
      <t>ケイヤク</t>
    </rPh>
    <rPh sb="21" eb="23">
      <t>ロウドウ</t>
    </rPh>
    <rPh sb="23" eb="26">
      <t>ジカンスウ</t>
    </rPh>
    <rPh sb="27" eb="29">
      <t>ゴウケイ</t>
    </rPh>
    <rPh sb="33" eb="35">
      <t>ジカン</t>
    </rPh>
    <rPh sb="35" eb="37">
      <t>イジョウ</t>
    </rPh>
    <phoneticPr fontId="4"/>
  </si>
  <si>
    <t>※利用定員100人以下の場合は１人分（150時間以上）、利用定員101人以上の場合は２人分（300時間以上）まで</t>
    <rPh sb="1" eb="3">
      <t>リヨウ</t>
    </rPh>
    <rPh sb="3" eb="5">
      <t>テイイン</t>
    </rPh>
    <rPh sb="8" eb="11">
      <t>ニンイカ</t>
    </rPh>
    <rPh sb="12" eb="14">
      <t>バアイ</t>
    </rPh>
    <rPh sb="16" eb="18">
      <t>ニンブン</t>
    </rPh>
    <rPh sb="22" eb="26">
      <t>ジカンイジョウ</t>
    </rPh>
    <rPh sb="28" eb="30">
      <t>リヨウ</t>
    </rPh>
    <rPh sb="30" eb="32">
      <t>テイイン</t>
    </rPh>
    <rPh sb="35" eb="38">
      <t>ニンイジョウ</t>
    </rPh>
    <rPh sb="39" eb="41">
      <t>バアイ</t>
    </rPh>
    <rPh sb="43" eb="45">
      <t>ニンブン</t>
    </rPh>
    <rPh sb="49" eb="53">
      <t>ジカンイジョウ</t>
    </rPh>
    <phoneticPr fontId="4"/>
  </si>
  <si>
    <t>10　療育支援加算　</t>
    <rPh sb="3" eb="5">
      <t>リョウイク</t>
    </rPh>
    <rPh sb="5" eb="7">
      <t>シエン</t>
    </rPh>
    <rPh sb="7" eb="9">
      <t>カサン</t>
    </rPh>
    <phoneticPr fontId="4"/>
  </si>
  <si>
    <t>　・主任保育士を補助する者の雇用状況</t>
    <rPh sb="2" eb="4">
      <t>シュニン</t>
    </rPh>
    <rPh sb="4" eb="7">
      <t>ホイクシ</t>
    </rPh>
    <rPh sb="8" eb="10">
      <t>ホジョ</t>
    </rPh>
    <rPh sb="12" eb="13">
      <t>モノ</t>
    </rPh>
    <rPh sb="14" eb="16">
      <t>コヨウ</t>
    </rPh>
    <rPh sb="16" eb="18">
      <t>ジョウキョウ</t>
    </rPh>
    <phoneticPr fontId="4"/>
  </si>
  <si>
    <t>■■　■■</t>
    <phoneticPr fontId="4"/>
  </si>
  <si>
    <t>11　事務職員雇上費加算　</t>
    <rPh sb="3" eb="5">
      <t>ジム</t>
    </rPh>
    <rPh sb="5" eb="6">
      <t>ショク</t>
    </rPh>
    <rPh sb="6" eb="7">
      <t>イン</t>
    </rPh>
    <rPh sb="7" eb="8">
      <t>ヤトイ</t>
    </rPh>
    <rPh sb="8" eb="9">
      <t>ジョウ</t>
    </rPh>
    <rPh sb="9" eb="10">
      <t>ヒ</t>
    </rPh>
    <rPh sb="10" eb="12">
      <t>カサン</t>
    </rPh>
    <phoneticPr fontId="4"/>
  </si>
  <si>
    <t>①　事務職員の配置状況（いずれか１つ以上に該当）※該当項目の□にチェックを入れてください</t>
    <rPh sb="2" eb="4">
      <t>ジム</t>
    </rPh>
    <rPh sb="4" eb="6">
      <t>ショクイン</t>
    </rPh>
    <rPh sb="7" eb="9">
      <t>ハイチ</t>
    </rPh>
    <rPh sb="9" eb="11">
      <t>ジョウキョウ</t>
    </rPh>
    <rPh sb="18" eb="20">
      <t>イジョウ</t>
    </rPh>
    <rPh sb="21" eb="23">
      <t>ガイトウ</t>
    </rPh>
    <phoneticPr fontId="4"/>
  </si>
  <si>
    <t>②　専従の事務職員を配置している場合の雇用状況</t>
    <rPh sb="2" eb="4">
      <t>センジュウ</t>
    </rPh>
    <rPh sb="5" eb="7">
      <t>ジム</t>
    </rPh>
    <rPh sb="7" eb="8">
      <t>ショク</t>
    </rPh>
    <rPh sb="8" eb="9">
      <t>イン</t>
    </rPh>
    <rPh sb="10" eb="12">
      <t>ハイチ</t>
    </rPh>
    <rPh sb="16" eb="18">
      <t>バアイ</t>
    </rPh>
    <rPh sb="19" eb="21">
      <t>コヨウ</t>
    </rPh>
    <rPh sb="21" eb="23">
      <t>ジョウキョウ</t>
    </rPh>
    <phoneticPr fontId="4"/>
  </si>
  <si>
    <t>▽▽　▽▽</t>
    <phoneticPr fontId="4"/>
  </si>
  <si>
    <t>（登録番号：　　　　　　　　　　　　　　）</t>
    <rPh sb="1" eb="3">
      <t>トウロク</t>
    </rPh>
    <rPh sb="3" eb="5">
      <t>バンゴウ</t>
    </rPh>
    <phoneticPr fontId="4"/>
  </si>
  <si>
    <t>○○</t>
    <phoneticPr fontId="4"/>
  </si>
  <si>
    <t>○○保育園</t>
    <rPh sb="2" eb="5">
      <t>ホイクエン</t>
    </rPh>
    <phoneticPr fontId="4"/>
  </si>
  <si>
    <t>□□　■■</t>
    <phoneticPr fontId="4"/>
  </si>
  <si>
    <t>045-000-0000</t>
    <phoneticPr fontId="4"/>
  </si>
  <si>
    <t>神奈川県-000000：平成30年３月31日</t>
    <rPh sb="12" eb="14">
      <t>ヘイセイ</t>
    </rPh>
    <rPh sb="16" eb="17">
      <t>ネン</t>
    </rPh>
    <rPh sb="18" eb="19">
      <t>ガツ</t>
    </rPh>
    <rPh sb="21" eb="22">
      <t>ニチ</t>
    </rPh>
    <phoneticPr fontId="4"/>
  </si>
  <si>
    <t>※一時保育を専任担当する保育士（事業担当保育士）は含めない。</t>
    <rPh sb="1" eb="3">
      <t>イチジ</t>
    </rPh>
    <rPh sb="3" eb="5">
      <t>ホイク</t>
    </rPh>
    <rPh sb="6" eb="8">
      <t>センニン</t>
    </rPh>
    <rPh sb="8" eb="10">
      <t>タントウ</t>
    </rPh>
    <rPh sb="12" eb="14">
      <t>ホイク</t>
    </rPh>
    <rPh sb="14" eb="15">
      <t>シ</t>
    </rPh>
    <rPh sb="16" eb="18">
      <t>ジギョウ</t>
    </rPh>
    <rPh sb="18" eb="20">
      <t>タントウ</t>
    </rPh>
    <rPh sb="20" eb="23">
      <t>ホイクシ</t>
    </rPh>
    <rPh sb="25" eb="26">
      <t>フク</t>
    </rPh>
    <phoneticPr fontId="4"/>
  </si>
  <si>
    <t>チーム保育推進加算（平均経験年数15年以上の施設）（１人）</t>
    <rPh sb="3" eb="5">
      <t>ホイク</t>
    </rPh>
    <rPh sb="5" eb="7">
      <t>スイシン</t>
    </rPh>
    <rPh sb="7" eb="8">
      <t>カ</t>
    </rPh>
    <rPh sb="8" eb="9">
      <t>ザン</t>
    </rPh>
    <rPh sb="10" eb="12">
      <t>ヘイキン</t>
    </rPh>
    <rPh sb="12" eb="14">
      <t>ケイケン</t>
    </rPh>
    <rPh sb="14" eb="16">
      <t>ネンスウ</t>
    </rPh>
    <rPh sb="18" eb="19">
      <t>ネン</t>
    </rPh>
    <rPh sb="19" eb="21">
      <t>イジョウ</t>
    </rPh>
    <rPh sb="22" eb="24">
      <t>シセツ</t>
    </rPh>
    <rPh sb="27" eb="28">
      <t>ニン</t>
    </rPh>
    <phoneticPr fontId="4"/>
  </si>
  <si>
    <t>①　１か月あたりの所定労働時間が120時間以上の看護職　※「７　看護職雇用加算」に記載されている職員と重複可</t>
    <rPh sb="4" eb="5">
      <t>ツキ</t>
    </rPh>
    <rPh sb="9" eb="11">
      <t>ショテイ</t>
    </rPh>
    <rPh sb="11" eb="13">
      <t>ロウドウ</t>
    </rPh>
    <rPh sb="13" eb="15">
      <t>ジカン</t>
    </rPh>
    <rPh sb="19" eb="21">
      <t>ジカン</t>
    </rPh>
    <rPh sb="21" eb="23">
      <t>イジョウ</t>
    </rPh>
    <rPh sb="24" eb="27">
      <t>カンゴショク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</si>
</sst>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30">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0"/>
      <name val="HGｺﾞｼｯｸM"/>
      <family val="3"/>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i/>
      <sz val="11"/>
      <name val="ＭＳ Ｐ明朝"/>
      <family val="1"/>
      <charset val="128"/>
    </font>
    <font>
      <i/>
      <sz val="16"/>
      <name val="HGS創英角ｺﾞｼｯｸUB"/>
      <family val="3"/>
      <charset val="128"/>
    </font>
    <font>
      <sz val="9.5"/>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9"/>
      <color rgb="FF000000"/>
      <name val="MS UI Gothic"/>
      <family val="3"/>
      <charset val="128"/>
    </font>
    <font>
      <sz val="11"/>
      <color rgb="FF00000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7"/>
        <bgColor indexed="64"/>
      </patternFill>
    </fill>
    <fill>
      <patternFill patternType="solid">
        <fgColor theme="8" tint="0.39997558519241921"/>
        <bgColor indexed="64"/>
      </patternFill>
    </fill>
  </fills>
  <borders count="1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tted">
        <color indexed="64"/>
      </right>
      <top/>
      <bottom/>
      <diagonal/>
    </border>
    <border>
      <left style="dotted">
        <color indexed="64"/>
      </left>
      <right/>
      <top/>
      <bottom style="medium">
        <color indexed="64"/>
      </bottom>
      <diagonal/>
    </border>
    <border>
      <left/>
      <right style="dotted">
        <color indexed="64"/>
      </right>
      <top style="thin">
        <color indexed="64"/>
      </top>
      <bottom/>
      <diagonal/>
    </border>
    <border>
      <left/>
      <right style="medium">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dotted">
        <color indexed="64"/>
      </right>
      <top style="double">
        <color indexed="64"/>
      </top>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bottom/>
      <diagonal/>
    </border>
    <border>
      <left/>
      <right style="dashed">
        <color indexed="64"/>
      </right>
      <top/>
      <bottom style="double">
        <color indexed="64"/>
      </bottom>
      <diagonal/>
    </border>
    <border>
      <left style="dashed">
        <color indexed="64"/>
      </left>
      <right/>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dotted">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dotted">
        <color indexed="64"/>
      </right>
      <top/>
      <bottom style="medium">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1" fillId="0" borderId="0"/>
    <xf numFmtId="0" fontId="15" fillId="0" borderId="0">
      <alignment vertical="center"/>
    </xf>
  </cellStyleXfs>
  <cellXfs count="864">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Alignment="1" applyProtection="1">
      <alignment horizontal="left" vertical="center"/>
      <protection locked="0"/>
    </xf>
    <xf numFmtId="0" fontId="12" fillId="3" borderId="0"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5" fillId="2" borderId="0" xfId="1" applyFont="1" applyFill="1" applyBorder="1" applyAlignment="1" applyProtection="1">
      <alignment vertical="center" wrapText="1"/>
      <protection locked="0"/>
    </xf>
    <xf numFmtId="0" fontId="9" fillId="2" borderId="0" xfId="1" applyFont="1" applyFill="1" applyAlignment="1" applyProtection="1">
      <alignment vertical="top"/>
      <protection locked="0"/>
    </xf>
    <xf numFmtId="0" fontId="5" fillId="2" borderId="0" xfId="1" applyFont="1" applyFill="1" applyAlignment="1" applyProtection="1">
      <protection locked="0"/>
    </xf>
    <xf numFmtId="0" fontId="5" fillId="2" borderId="0"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center" vertical="center"/>
      <protection locked="0"/>
    </xf>
    <xf numFmtId="0" fontId="5" fillId="2" borderId="0" xfId="1" applyFont="1" applyFill="1" applyAlignment="1" applyProtection="1">
      <alignment vertical="top" wrapText="1"/>
      <protection locked="0"/>
    </xf>
    <xf numFmtId="0" fontId="12" fillId="2" borderId="0" xfId="1" applyFont="1" applyFill="1" applyBorder="1" applyAlignment="1" applyProtection="1">
      <alignment horizontal="left" vertical="center"/>
      <protection locked="0"/>
    </xf>
    <xf numFmtId="0" fontId="5" fillId="3" borderId="0" xfId="1" applyFont="1" applyFill="1" applyBorder="1" applyAlignment="1" applyProtection="1">
      <alignment horizontal="center" vertical="center"/>
      <protection locked="0"/>
    </xf>
    <xf numFmtId="0" fontId="9" fillId="2" borderId="0"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13" fillId="2" borderId="35" xfId="1" applyFont="1" applyFill="1" applyBorder="1" applyAlignment="1" applyProtection="1">
      <alignment vertical="center"/>
      <protection locked="0"/>
    </xf>
    <xf numFmtId="0" fontId="14" fillId="2" borderId="0" xfId="1" applyFont="1" applyFill="1" applyAlignment="1" applyProtection="1">
      <alignment vertical="center"/>
      <protection locked="0"/>
    </xf>
    <xf numFmtId="0" fontId="17" fillId="0" borderId="0" xfId="2" applyFont="1">
      <alignment vertical="center"/>
    </xf>
    <xf numFmtId="0" fontId="17" fillId="0" borderId="0" xfId="2" applyFont="1" applyAlignment="1">
      <alignment vertical="center"/>
    </xf>
    <xf numFmtId="1" fontId="17" fillId="0" borderId="0" xfId="2" applyNumberFormat="1" applyFont="1" applyAlignment="1">
      <alignment vertical="center"/>
    </xf>
    <xf numFmtId="0" fontId="5" fillId="0" borderId="0" xfId="1" applyFont="1" applyFill="1" applyAlignment="1" applyProtection="1">
      <alignment vertical="center" wrapText="1"/>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5" fillId="0" borderId="0" xfId="1" applyFont="1" applyFill="1" applyAlignment="1" applyProtection="1">
      <protection locked="0"/>
    </xf>
    <xf numFmtId="0" fontId="5" fillId="2" borderId="0" xfId="1" applyFont="1" applyFill="1" applyAlignment="1" applyProtection="1">
      <alignment horizontal="left" vertical="top" wrapText="1"/>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12" fillId="2" borderId="0" xfId="1" applyFont="1" applyFill="1" applyBorder="1" applyAlignment="1" applyProtection="1">
      <alignment horizontal="center" vertical="center" shrinkToFit="1"/>
      <protection locked="0"/>
    </xf>
    <xf numFmtId="0" fontId="9" fillId="2" borderId="0" xfId="1" applyFont="1" applyFill="1" applyProtection="1">
      <protection locked="0"/>
    </xf>
    <xf numFmtId="0" fontId="12" fillId="2" borderId="0" xfId="1" applyFont="1" applyFill="1" applyBorder="1" applyAlignment="1" applyProtection="1">
      <protection locked="0"/>
    </xf>
    <xf numFmtId="0" fontId="12" fillId="2" borderId="0" xfId="1" applyFont="1" applyFill="1" applyAlignment="1" applyProtection="1">
      <protection locked="0"/>
    </xf>
    <xf numFmtId="0" fontId="12" fillId="2" borderId="0" xfId="1" applyFont="1" applyFill="1" applyBorder="1" applyAlignment="1" applyProtection="1">
      <alignment horizontal="left" vertical="center" shrinkToFit="1"/>
      <protection locked="0"/>
    </xf>
    <xf numFmtId="0" fontId="12" fillId="2" borderId="13" xfId="1" applyFont="1" applyFill="1" applyBorder="1" applyAlignment="1" applyProtection="1">
      <alignment horizontal="left" vertical="center" shrinkToFit="1"/>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5" fillId="2" borderId="0" xfId="1" applyFont="1" applyFill="1" applyBorder="1" applyAlignment="1" applyProtection="1">
      <alignment vertical="top"/>
      <protection locked="0"/>
    </xf>
    <xf numFmtId="0" fontId="9" fillId="2" borderId="21" xfId="1" applyFont="1" applyFill="1" applyBorder="1" applyAlignment="1" applyProtection="1">
      <alignment vertical="top"/>
      <protection locked="0"/>
    </xf>
    <xf numFmtId="0" fontId="5" fillId="2" borderId="0" xfId="1" applyFont="1" applyFill="1" applyAlignment="1" applyProtection="1">
      <alignment wrapText="1"/>
      <protection locked="0"/>
    </xf>
    <xf numFmtId="0" fontId="9" fillId="2" borderId="39" xfId="1" applyFont="1" applyFill="1" applyBorder="1" applyAlignment="1" applyProtection="1">
      <alignment vertical="center"/>
      <protection locked="0"/>
    </xf>
    <xf numFmtId="0" fontId="9" fillId="2" borderId="71" xfId="1" applyFont="1" applyFill="1" applyBorder="1" applyAlignment="1" applyProtection="1">
      <alignment vertical="center"/>
      <protection locked="0"/>
    </xf>
    <xf numFmtId="0" fontId="22" fillId="2" borderId="75" xfId="1" applyFont="1" applyFill="1" applyBorder="1" applyAlignment="1" applyProtection="1">
      <alignment horizontal="center" vertical="center"/>
      <protection locked="0"/>
    </xf>
    <xf numFmtId="0" fontId="9" fillId="2" borderId="75"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9" fillId="2" borderId="76" xfId="1" applyFont="1" applyFill="1" applyBorder="1" applyAlignment="1" applyProtection="1">
      <alignment horizontal="center" vertical="center"/>
      <protection locked="0"/>
    </xf>
    <xf numFmtId="0" fontId="5" fillId="2" borderId="76" xfId="1" applyFont="1" applyFill="1" applyBorder="1" applyAlignment="1" applyProtection="1">
      <alignment horizontal="center" vertical="center" wrapText="1"/>
      <protection locked="0"/>
    </xf>
    <xf numFmtId="0" fontId="5" fillId="2" borderId="51" xfId="1" applyFont="1" applyFill="1" applyBorder="1" applyAlignment="1" applyProtection="1">
      <alignment horizontal="center" vertical="center" wrapText="1"/>
      <protection locked="0"/>
    </xf>
    <xf numFmtId="0" fontId="5" fillId="2" borderId="33" xfId="1" applyFont="1" applyFill="1" applyBorder="1" applyAlignment="1" applyProtection="1">
      <alignment horizontal="center" vertical="center" wrapText="1"/>
      <protection locked="0"/>
    </xf>
    <xf numFmtId="0" fontId="13" fillId="3" borderId="0" xfId="1" applyFont="1" applyFill="1" applyBorder="1" applyAlignment="1" applyProtection="1">
      <alignment horizontal="center" vertical="center"/>
    </xf>
    <xf numFmtId="0" fontId="13" fillId="2" borderId="0" xfId="1" applyFont="1" applyFill="1" applyBorder="1" applyAlignment="1" applyProtection="1">
      <alignment horizontal="center" vertical="center"/>
      <protection locked="0"/>
    </xf>
    <xf numFmtId="0" fontId="13" fillId="2" borderId="0" xfId="1" applyFont="1" applyFill="1" applyBorder="1" applyAlignment="1" applyProtection="1">
      <alignment vertical="center"/>
      <protection locked="0"/>
    </xf>
    <xf numFmtId="0" fontId="9" fillId="2" borderId="0" xfId="1" applyFont="1" applyFill="1" applyBorder="1" applyAlignment="1" applyProtection="1">
      <alignment horizontal="distributed" vertical="center" wrapText="1"/>
      <protection locked="0"/>
    </xf>
    <xf numFmtId="0" fontId="9" fillId="2" borderId="16" xfId="1" applyFont="1" applyFill="1" applyBorder="1" applyAlignment="1" applyProtection="1">
      <alignment vertical="center" wrapText="1"/>
      <protection locked="0"/>
    </xf>
    <xf numFmtId="0" fontId="9" fillId="2" borderId="17" xfId="1" applyFont="1" applyFill="1" applyBorder="1" applyAlignment="1" applyProtection="1">
      <alignment vertical="center" wrapText="1"/>
      <protection locked="0"/>
    </xf>
    <xf numFmtId="0" fontId="9" fillId="2" borderId="0" xfId="1" applyFont="1" applyFill="1" applyBorder="1" applyAlignment="1" applyProtection="1">
      <alignment vertical="center" wrapText="1"/>
      <protection locked="0"/>
    </xf>
    <xf numFmtId="0" fontId="9" fillId="2" borderId="13" xfId="1" applyFont="1" applyFill="1" applyBorder="1" applyAlignment="1" applyProtection="1">
      <alignment vertical="center" wrapText="1"/>
      <protection locked="0"/>
    </xf>
    <xf numFmtId="0" fontId="14" fillId="3" borderId="0" xfId="1" applyFont="1" applyFill="1" applyAlignment="1" applyProtection="1">
      <alignment vertical="center"/>
      <protection locked="0"/>
    </xf>
    <xf numFmtId="0" fontId="5" fillId="2" borderId="7" xfId="1" applyFont="1" applyFill="1" applyBorder="1" applyAlignment="1" applyProtection="1">
      <alignment vertical="center"/>
      <protection locked="0"/>
    </xf>
    <xf numFmtId="0" fontId="5" fillId="2" borderId="14" xfId="1" applyFont="1" applyFill="1" applyBorder="1" applyAlignment="1" applyProtection="1">
      <alignment vertical="center" wrapText="1"/>
      <protection locked="0"/>
    </xf>
    <xf numFmtId="0" fontId="5" fillId="2" borderId="14" xfId="1" applyFont="1" applyFill="1" applyBorder="1" applyAlignment="1" applyProtection="1">
      <alignment vertical="center"/>
      <protection locked="0"/>
    </xf>
    <xf numFmtId="2" fontId="5" fillId="9" borderId="0" xfId="1" applyNumberFormat="1" applyFont="1" applyFill="1" applyBorder="1" applyAlignment="1" applyProtection="1">
      <alignment vertical="center"/>
      <protection locked="0"/>
    </xf>
    <xf numFmtId="2" fontId="13" fillId="2" borderId="0" xfId="1" applyNumberFormat="1" applyFont="1" applyFill="1" applyBorder="1" applyAlignment="1" applyProtection="1">
      <alignment horizontal="center" vertical="center"/>
      <protection locked="0"/>
    </xf>
    <xf numFmtId="2" fontId="18" fillId="3" borderId="0" xfId="1" applyNumberFormat="1" applyFont="1" applyFill="1" applyBorder="1" applyAlignment="1" applyProtection="1">
      <alignment horizontal="center" vertical="center"/>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12" fillId="3" borderId="5" xfId="1" applyFont="1" applyFill="1" applyBorder="1" applyAlignment="1" applyProtection="1">
      <alignment vertical="center" shrinkToFit="1"/>
      <protection locked="0"/>
    </xf>
    <xf numFmtId="0" fontId="12" fillId="3" borderId="6" xfId="1" applyFont="1" applyFill="1" applyBorder="1" applyAlignment="1" applyProtection="1">
      <alignment vertical="center" shrinkToFit="1"/>
      <protection locked="0"/>
    </xf>
    <xf numFmtId="0" fontId="12" fillId="3" borderId="14" xfId="1" applyFont="1" applyFill="1" applyBorder="1" applyAlignment="1" applyProtection="1">
      <alignment vertical="center" shrinkToFit="1"/>
      <protection locked="0"/>
    </xf>
    <xf numFmtId="0" fontId="12" fillId="3" borderId="0" xfId="1" applyFont="1" applyFill="1" applyBorder="1" applyAlignment="1" applyProtection="1">
      <alignment vertical="center" shrinkToFit="1"/>
      <protection locked="0"/>
    </xf>
    <xf numFmtId="0" fontId="12" fillId="3" borderId="9" xfId="1" applyFont="1" applyFill="1" applyBorder="1" applyAlignment="1" applyProtection="1">
      <alignment vertical="center" shrinkToFit="1"/>
      <protection locked="0"/>
    </xf>
    <xf numFmtId="0" fontId="12" fillId="3" borderId="10" xfId="1" applyFont="1" applyFill="1" applyBorder="1" applyAlignment="1" applyProtection="1">
      <alignment vertical="center" shrinkToFit="1"/>
      <protection locked="0"/>
    </xf>
    <xf numFmtId="0" fontId="12" fillId="2" borderId="14" xfId="1" applyFont="1" applyFill="1" applyBorder="1" applyAlignment="1" applyProtection="1">
      <protection locked="0"/>
    </xf>
    <xf numFmtId="0" fontId="5" fillId="2" borderId="6" xfId="1" applyFont="1" applyFill="1" applyBorder="1" applyAlignment="1" applyProtection="1">
      <protection locked="0"/>
    </xf>
    <xf numFmtId="0" fontId="5" fillId="2" borderId="0" xfId="1" applyFont="1" applyFill="1" applyBorder="1" applyAlignment="1" applyProtection="1">
      <alignment horizontal="left" vertical="top" wrapText="1"/>
      <protection locked="0"/>
    </xf>
    <xf numFmtId="0" fontId="5" fillId="2" borderId="6" xfId="1" applyFont="1" applyFill="1" applyBorder="1" applyAlignment="1" applyProtection="1">
      <alignment horizontal="left" vertical="top" wrapText="1"/>
      <protection locked="0"/>
    </xf>
    <xf numFmtId="0" fontId="5" fillId="2" borderId="0" xfId="1" applyFont="1" applyFill="1" applyBorder="1" applyAlignment="1" applyProtection="1">
      <alignment horizontal="left" vertical="top" wrapText="1"/>
      <protection locked="0"/>
    </xf>
    <xf numFmtId="0" fontId="5" fillId="3" borderId="5"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5" fillId="0" borderId="6" xfId="1" applyFont="1" applyBorder="1" applyAlignment="1" applyProtection="1">
      <alignment horizontal="center" vertical="center" wrapText="1" shrinkToFit="1"/>
      <protection locked="0"/>
    </xf>
    <xf numFmtId="0" fontId="5" fillId="0" borderId="6"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0" borderId="0" xfId="1" applyFont="1" applyBorder="1" applyAlignment="1" applyProtection="1">
      <alignment horizontal="center" vertical="center" shrinkToFit="1"/>
      <protection locked="0"/>
    </xf>
    <xf numFmtId="0" fontId="5" fillId="0" borderId="13"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2" borderId="14"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3" fillId="2" borderId="10" xfId="1" applyFont="1" applyFill="1" applyBorder="1" applyAlignment="1" applyProtection="1">
      <alignment horizontal="center" vertical="center"/>
      <protection locked="0"/>
    </xf>
    <xf numFmtId="0" fontId="19" fillId="2" borderId="5" xfId="1" applyFont="1" applyFill="1" applyBorder="1" applyAlignment="1" applyProtection="1">
      <alignment horizontal="center" vertical="center" wrapText="1" shrinkToFit="1"/>
      <protection locked="0"/>
    </xf>
    <xf numFmtId="0" fontId="19" fillId="2" borderId="6" xfId="1" applyFont="1" applyFill="1" applyBorder="1" applyAlignment="1" applyProtection="1">
      <alignment horizontal="center" vertical="center" shrinkToFit="1"/>
      <protection locked="0"/>
    </xf>
    <xf numFmtId="0" fontId="19" fillId="2" borderId="7" xfId="1" applyFont="1" applyFill="1" applyBorder="1" applyAlignment="1" applyProtection="1">
      <alignment horizontal="center" vertical="center" shrinkToFit="1"/>
      <protection locked="0"/>
    </xf>
    <xf numFmtId="0" fontId="19" fillId="2" borderId="14" xfId="1" applyFont="1" applyFill="1" applyBorder="1" applyAlignment="1" applyProtection="1">
      <alignment horizontal="center" vertical="center" shrinkToFit="1"/>
      <protection locked="0"/>
    </xf>
    <xf numFmtId="0" fontId="19" fillId="2" borderId="0" xfId="1" applyFont="1" applyFill="1" applyBorder="1" applyAlignment="1" applyProtection="1">
      <alignment horizontal="center" vertical="center" shrinkToFit="1"/>
      <protection locked="0"/>
    </xf>
    <xf numFmtId="0" fontId="19" fillId="2" borderId="13" xfId="1" applyFont="1" applyFill="1" applyBorder="1" applyAlignment="1" applyProtection="1">
      <alignment horizontal="center" vertical="center" shrinkToFit="1"/>
      <protection locked="0"/>
    </xf>
    <xf numFmtId="0" fontId="19" fillId="2" borderId="9" xfId="1" applyFont="1" applyFill="1" applyBorder="1" applyAlignment="1" applyProtection="1">
      <alignment horizontal="center" vertical="center" shrinkToFit="1"/>
      <protection locked="0"/>
    </xf>
    <xf numFmtId="0" fontId="19" fillId="2" borderId="10" xfId="1" applyFont="1" applyFill="1" applyBorder="1" applyAlignment="1" applyProtection="1">
      <alignment horizontal="center" vertical="center" shrinkToFit="1"/>
      <protection locked="0"/>
    </xf>
    <xf numFmtId="0" fontId="19" fillId="2" borderId="11" xfId="1" applyFont="1" applyFill="1" applyBorder="1" applyAlignment="1" applyProtection="1">
      <alignment horizontal="center" vertical="center" shrinkToFit="1"/>
      <protection locked="0"/>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0" fontId="8" fillId="2" borderId="5" xfId="1" applyFont="1" applyFill="1" applyBorder="1" applyAlignment="1" applyProtection="1">
      <alignment horizontal="center" vertical="center" shrinkToFit="1"/>
      <protection locked="0"/>
    </xf>
    <xf numFmtId="0" fontId="8" fillId="2" borderId="6" xfId="1" applyFont="1" applyFill="1" applyBorder="1" applyAlignment="1" applyProtection="1">
      <alignment horizontal="center" vertical="center" shrinkToFit="1"/>
      <protection locked="0"/>
    </xf>
    <xf numFmtId="0" fontId="8" fillId="2" borderId="7" xfId="1" applyFont="1" applyFill="1" applyBorder="1" applyAlignment="1" applyProtection="1">
      <alignment horizontal="center" vertical="center" shrinkToFit="1"/>
      <protection locked="0"/>
    </xf>
    <xf numFmtId="0" fontId="8" fillId="2" borderId="14" xfId="1" applyFont="1" applyFill="1" applyBorder="1" applyAlignment="1" applyProtection="1">
      <alignment horizontal="center" vertical="center" shrinkToFit="1"/>
      <protection locked="0"/>
    </xf>
    <xf numFmtId="0" fontId="8" fillId="2" borderId="0" xfId="1" applyFont="1" applyFill="1" applyBorder="1" applyAlignment="1" applyProtection="1">
      <alignment horizontal="center" vertical="center" shrinkToFit="1"/>
      <protection locked="0"/>
    </xf>
    <xf numFmtId="0" fontId="8" fillId="2" borderId="13" xfId="1" applyFont="1" applyFill="1" applyBorder="1" applyAlignment="1" applyProtection="1">
      <alignment horizontal="center" vertical="center" shrinkToFit="1"/>
      <protection locked="0"/>
    </xf>
    <xf numFmtId="0" fontId="8" fillId="2" borderId="9" xfId="1" applyFont="1" applyFill="1" applyBorder="1" applyAlignment="1" applyProtection="1">
      <alignment horizontal="center" vertical="center" shrinkToFit="1"/>
      <protection locked="0"/>
    </xf>
    <xf numFmtId="0" fontId="8" fillId="2" borderId="10" xfId="1" applyFont="1" applyFill="1" applyBorder="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2" fontId="8" fillId="4" borderId="5" xfId="1" applyNumberFormat="1" applyFont="1" applyFill="1" applyBorder="1" applyAlignment="1" applyProtection="1">
      <alignment horizontal="center" vertical="center" shrinkToFit="1"/>
      <protection locked="0"/>
    </xf>
    <xf numFmtId="2" fontId="8" fillId="4" borderId="6" xfId="1" applyNumberFormat="1" applyFont="1" applyFill="1" applyBorder="1" applyAlignment="1" applyProtection="1">
      <alignment horizontal="center" vertical="center" shrinkToFit="1"/>
      <protection locked="0"/>
    </xf>
    <xf numFmtId="2" fontId="8" fillId="4" borderId="7" xfId="1" applyNumberFormat="1" applyFont="1" applyFill="1" applyBorder="1" applyAlignment="1" applyProtection="1">
      <alignment horizontal="center" vertical="center" shrinkToFit="1"/>
      <protection locked="0"/>
    </xf>
    <xf numFmtId="2" fontId="8" fillId="4" borderId="14" xfId="1" applyNumberFormat="1" applyFont="1" applyFill="1" applyBorder="1" applyAlignment="1" applyProtection="1">
      <alignment horizontal="center" vertical="center" shrinkToFit="1"/>
      <protection locked="0"/>
    </xf>
    <xf numFmtId="2" fontId="8" fillId="4" borderId="0" xfId="1" applyNumberFormat="1" applyFont="1" applyFill="1" applyBorder="1" applyAlignment="1" applyProtection="1">
      <alignment horizontal="center" vertical="center" shrinkToFit="1"/>
      <protection locked="0"/>
    </xf>
    <xf numFmtId="2" fontId="8" fillId="4" borderId="13" xfId="1" applyNumberFormat="1" applyFont="1" applyFill="1" applyBorder="1" applyAlignment="1" applyProtection="1">
      <alignment horizontal="center" vertical="center" shrinkToFit="1"/>
      <protection locked="0"/>
    </xf>
    <xf numFmtId="2" fontId="8" fillId="4" borderId="9" xfId="1" applyNumberFormat="1" applyFont="1" applyFill="1" applyBorder="1" applyAlignment="1" applyProtection="1">
      <alignment horizontal="center" vertical="center" shrinkToFit="1"/>
      <protection locked="0"/>
    </xf>
    <xf numFmtId="2" fontId="8" fillId="4" borderId="10" xfId="1" applyNumberFormat="1" applyFont="1" applyFill="1" applyBorder="1" applyAlignment="1" applyProtection="1">
      <alignment horizontal="center" vertical="center" shrinkToFit="1"/>
      <protection locked="0"/>
    </xf>
    <xf numFmtId="2" fontId="8" fillId="4" borderId="11" xfId="1" applyNumberFormat="1" applyFont="1" applyFill="1" applyBorder="1" applyAlignment="1" applyProtection="1">
      <alignment horizontal="center" vertical="center" shrinkToFit="1"/>
      <protection locked="0"/>
    </xf>
    <xf numFmtId="0" fontId="5" fillId="2" borderId="0" xfId="1" applyFont="1" applyFill="1" applyBorder="1" applyAlignment="1" applyProtection="1">
      <alignment horizontal="left" vertical="center" wrapText="1"/>
      <protection locked="0"/>
    </xf>
    <xf numFmtId="0" fontId="13" fillId="2" borderId="5" xfId="1" applyFont="1" applyFill="1" applyBorder="1" applyAlignment="1" applyProtection="1">
      <alignment horizontal="left" vertical="center"/>
      <protection locked="0"/>
    </xf>
    <xf numFmtId="0" fontId="13" fillId="2" borderId="6" xfId="1" applyFont="1" applyFill="1" applyBorder="1" applyAlignment="1" applyProtection="1">
      <alignment horizontal="left" vertical="center"/>
      <protection locked="0"/>
    </xf>
    <xf numFmtId="0" fontId="13" fillId="2" borderId="9" xfId="1" applyFont="1" applyFill="1" applyBorder="1" applyAlignment="1" applyProtection="1">
      <alignment horizontal="left" vertical="center"/>
      <protection locked="0"/>
    </xf>
    <xf numFmtId="0" fontId="13" fillId="2" borderId="10" xfId="1" applyFont="1" applyFill="1" applyBorder="1" applyAlignment="1" applyProtection="1">
      <alignment horizontal="left" vertical="center"/>
      <protection locked="0"/>
    </xf>
    <xf numFmtId="0" fontId="6" fillId="2" borderId="5" xfId="1" applyFont="1" applyFill="1" applyBorder="1" applyAlignment="1" applyProtection="1">
      <alignment horizontal="center" vertical="center"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2" fontId="13" fillId="4" borderId="5" xfId="1" applyNumberFormat="1" applyFont="1" applyFill="1" applyBorder="1" applyAlignment="1" applyProtection="1">
      <alignment horizontal="center" vertical="center" shrinkToFit="1"/>
    </xf>
    <xf numFmtId="2" fontId="13" fillId="4" borderId="6" xfId="1" applyNumberFormat="1" applyFont="1" applyFill="1" applyBorder="1" applyAlignment="1" applyProtection="1">
      <alignment horizontal="center" vertical="center" shrinkToFit="1"/>
    </xf>
    <xf numFmtId="2" fontId="13" fillId="4" borderId="7" xfId="1" applyNumberFormat="1" applyFont="1" applyFill="1" applyBorder="1" applyAlignment="1" applyProtection="1">
      <alignment horizontal="center" vertical="center" shrinkToFit="1"/>
    </xf>
    <xf numFmtId="2" fontId="13" fillId="4" borderId="9" xfId="1" applyNumberFormat="1" applyFont="1" applyFill="1" applyBorder="1" applyAlignment="1" applyProtection="1">
      <alignment horizontal="center" vertical="center" shrinkToFit="1"/>
    </xf>
    <xf numFmtId="2" fontId="13" fillId="4" borderId="10" xfId="1" applyNumberFormat="1" applyFont="1" applyFill="1" applyBorder="1" applyAlignment="1" applyProtection="1">
      <alignment horizontal="center" vertical="center" shrinkToFit="1"/>
    </xf>
    <xf numFmtId="2" fontId="13" fillId="4" borderId="11" xfId="1" applyNumberFormat="1" applyFont="1" applyFill="1" applyBorder="1" applyAlignment="1" applyProtection="1">
      <alignment horizontal="center" vertical="center" shrinkToFit="1"/>
    </xf>
    <xf numFmtId="2" fontId="8" fillId="9" borderId="4" xfId="1" applyNumberFormat="1" applyFont="1" applyFill="1" applyBorder="1" applyAlignment="1" applyProtection="1">
      <alignment horizontal="center" vertical="center" shrinkToFit="1"/>
      <protection locked="0"/>
    </xf>
    <xf numFmtId="0" fontId="6" fillId="3" borderId="5" xfId="1" applyFont="1" applyFill="1" applyBorder="1" applyAlignment="1" applyProtection="1">
      <alignment horizontal="center" vertical="center" wrapText="1" shrinkToFit="1"/>
      <protection locked="0"/>
    </xf>
    <xf numFmtId="0" fontId="5" fillId="3" borderId="4"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left" vertical="center" shrinkToFit="1"/>
      <protection locked="0"/>
    </xf>
    <xf numFmtId="0" fontId="12" fillId="2" borderId="7" xfId="1" applyFont="1" applyFill="1" applyBorder="1" applyAlignment="1" applyProtection="1">
      <alignment horizontal="left" vertical="center" shrinkToFit="1"/>
      <protection locked="0"/>
    </xf>
    <xf numFmtId="0" fontId="13" fillId="3" borderId="4" xfId="1" applyFont="1" applyFill="1" applyBorder="1" applyAlignment="1" applyProtection="1">
      <alignment horizontal="center" vertical="center"/>
      <protection locked="0"/>
    </xf>
    <xf numFmtId="0" fontId="13" fillId="3" borderId="8"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14" xfId="1" applyFont="1" applyFill="1" applyBorder="1" applyAlignment="1" applyProtection="1">
      <alignment horizontal="center" vertical="center"/>
      <protection locked="0"/>
    </xf>
    <xf numFmtId="0" fontId="6" fillId="2" borderId="0" xfId="1" applyFont="1" applyFill="1" applyBorder="1" applyAlignment="1" applyProtection="1">
      <alignment horizontal="center" vertical="center"/>
      <protection locked="0"/>
    </xf>
    <xf numFmtId="0" fontId="6" fillId="2" borderId="13" xfId="1" applyFont="1" applyFill="1" applyBorder="1" applyAlignment="1" applyProtection="1">
      <alignment horizontal="center" vertical="center"/>
      <protection locked="0"/>
    </xf>
    <xf numFmtId="0" fontId="6" fillId="2" borderId="9" xfId="1" applyFont="1" applyFill="1" applyBorder="1" applyAlignment="1" applyProtection="1">
      <alignment horizontal="center" vertical="center"/>
      <protection locked="0"/>
    </xf>
    <xf numFmtId="0" fontId="6" fillId="2" borderId="10" xfId="1"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protection locked="0"/>
    </xf>
    <xf numFmtId="2" fontId="8" fillId="2" borderId="5" xfId="1" applyNumberFormat="1" applyFont="1" applyFill="1" applyBorder="1" applyAlignment="1" applyProtection="1">
      <alignment horizontal="center" vertical="center"/>
      <protection locked="0"/>
    </xf>
    <xf numFmtId="2" fontId="8" fillId="2" borderId="6" xfId="1" applyNumberFormat="1" applyFont="1" applyFill="1" applyBorder="1" applyAlignment="1" applyProtection="1">
      <alignment horizontal="center" vertical="center"/>
      <protection locked="0"/>
    </xf>
    <xf numFmtId="2" fontId="8" fillId="2" borderId="7" xfId="1" applyNumberFormat="1" applyFont="1" applyFill="1" applyBorder="1" applyAlignment="1" applyProtection="1">
      <alignment horizontal="center" vertical="center"/>
      <protection locked="0"/>
    </xf>
    <xf numFmtId="2" fontId="8" fillId="2" borderId="14" xfId="1" applyNumberFormat="1" applyFont="1" applyFill="1" applyBorder="1" applyAlignment="1" applyProtection="1">
      <alignment horizontal="center" vertical="center"/>
      <protection locked="0"/>
    </xf>
    <xf numFmtId="2" fontId="8" fillId="2" borderId="0" xfId="1" applyNumberFormat="1" applyFont="1" applyFill="1" applyBorder="1" applyAlignment="1" applyProtection="1">
      <alignment horizontal="center" vertical="center"/>
      <protection locked="0"/>
    </xf>
    <xf numFmtId="2" fontId="8" fillId="2" borderId="13" xfId="1" applyNumberFormat="1" applyFont="1" applyFill="1" applyBorder="1" applyAlignment="1" applyProtection="1">
      <alignment horizontal="center" vertical="center"/>
      <protection locked="0"/>
    </xf>
    <xf numFmtId="2" fontId="8" fillId="2" borderId="9" xfId="1" applyNumberFormat="1" applyFont="1" applyFill="1" applyBorder="1" applyAlignment="1" applyProtection="1">
      <alignment horizontal="center" vertical="center"/>
      <protection locked="0"/>
    </xf>
    <xf numFmtId="2" fontId="8" fillId="2" borderId="10" xfId="1" applyNumberFormat="1" applyFont="1" applyFill="1" applyBorder="1" applyAlignment="1" applyProtection="1">
      <alignment horizontal="center" vertical="center"/>
      <protection locked="0"/>
    </xf>
    <xf numFmtId="2" fontId="8" fillId="2" borderId="11" xfId="1" applyNumberFormat="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7"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13"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11" xfId="1" applyFont="1" applyFill="1" applyBorder="1" applyAlignment="1" applyProtection="1">
      <alignment horizontal="center" vertical="center"/>
      <protection locked="0"/>
    </xf>
    <xf numFmtId="0" fontId="12" fillId="2" borderId="0" xfId="1" applyFont="1" applyFill="1" applyBorder="1" applyAlignment="1" applyProtection="1">
      <alignment horizontal="left" vertical="center" shrinkToFit="1"/>
      <protection locked="0"/>
    </xf>
    <xf numFmtId="0" fontId="12" fillId="2" borderId="13" xfId="1" applyFont="1" applyFill="1" applyBorder="1" applyAlignment="1" applyProtection="1">
      <alignment horizontal="left" vertical="center" shrinkToFit="1"/>
      <protection locked="0"/>
    </xf>
    <xf numFmtId="0" fontId="12" fillId="2" borderId="10" xfId="1" applyFont="1" applyFill="1" applyBorder="1" applyAlignment="1" applyProtection="1">
      <alignment horizontal="left" vertical="center" shrinkToFit="1"/>
      <protection locked="0"/>
    </xf>
    <xf numFmtId="0" fontId="9" fillId="3" borderId="9" xfId="1" applyFont="1" applyFill="1" applyBorder="1" applyAlignment="1" applyProtection="1">
      <alignment horizontal="center" vertical="center" shrinkToFit="1"/>
      <protection locked="0"/>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5" fillId="2"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protection locked="0"/>
    </xf>
    <xf numFmtId="0" fontId="9" fillId="3" borderId="5" xfId="1" applyFont="1" applyFill="1" applyBorder="1" applyAlignment="1" applyProtection="1">
      <alignment horizontal="center" vertical="center" wrapText="1"/>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14"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6" xfId="1" applyFont="1" applyFill="1" applyBorder="1" applyProtection="1">
      <protection locked="0"/>
    </xf>
    <xf numFmtId="0" fontId="11" fillId="3" borderId="7" xfId="1" applyFont="1" applyFill="1" applyBorder="1" applyProtection="1">
      <protection locked="0"/>
    </xf>
    <xf numFmtId="0" fontId="11" fillId="3" borderId="14" xfId="1" applyFont="1" applyFill="1" applyBorder="1" applyProtection="1">
      <protection locked="0"/>
    </xf>
    <xf numFmtId="0" fontId="11" fillId="3" borderId="0" xfId="1" applyFont="1" applyFill="1" applyProtection="1">
      <protection locked="0"/>
    </xf>
    <xf numFmtId="0" fontId="11" fillId="3" borderId="13" xfId="1" applyFont="1" applyFill="1" applyBorder="1" applyProtection="1">
      <protection locked="0"/>
    </xf>
    <xf numFmtId="0" fontId="11" fillId="3" borderId="9" xfId="1" applyFont="1" applyFill="1" applyBorder="1" applyProtection="1">
      <protection locked="0"/>
    </xf>
    <xf numFmtId="0" fontId="11" fillId="3" borderId="10" xfId="1" applyFont="1" applyFill="1" applyBorder="1" applyProtection="1">
      <protection locked="0"/>
    </xf>
    <xf numFmtId="0" fontId="11" fillId="3" borderId="11" xfId="1" applyFont="1" applyFill="1" applyBorder="1" applyProtection="1">
      <protection locked="0"/>
    </xf>
    <xf numFmtId="0" fontId="12" fillId="3" borderId="6" xfId="1" applyFont="1" applyFill="1" applyBorder="1" applyProtection="1">
      <protection locked="0"/>
    </xf>
    <xf numFmtId="0" fontId="12" fillId="3" borderId="7" xfId="1" applyFont="1" applyFill="1" applyBorder="1" applyProtection="1">
      <protection locked="0"/>
    </xf>
    <xf numFmtId="0" fontId="12" fillId="3" borderId="14" xfId="1" applyFont="1" applyFill="1" applyBorder="1" applyProtection="1">
      <protection locked="0"/>
    </xf>
    <xf numFmtId="0" fontId="12" fillId="3" borderId="0" xfId="1" applyFont="1" applyFill="1" applyProtection="1">
      <protection locked="0"/>
    </xf>
    <xf numFmtId="0" fontId="12" fillId="3" borderId="13" xfId="1" applyFont="1" applyFill="1" applyBorder="1" applyProtection="1">
      <protection locked="0"/>
    </xf>
    <xf numFmtId="0" fontId="12" fillId="3" borderId="9" xfId="1" applyFont="1" applyFill="1" applyBorder="1" applyProtection="1">
      <protection locked="0"/>
    </xf>
    <xf numFmtId="0" fontId="12" fillId="3" borderId="10" xfId="1" applyFont="1" applyFill="1" applyBorder="1" applyProtection="1">
      <protection locked="0"/>
    </xf>
    <xf numFmtId="0" fontId="12" fillId="3" borderId="11" xfId="1" applyFont="1" applyFill="1" applyBorder="1" applyProtection="1">
      <protection locked="0"/>
    </xf>
    <xf numFmtId="0" fontId="12" fillId="3" borderId="6" xfId="1" applyFont="1" applyFill="1" applyBorder="1" applyAlignment="1" applyProtection="1">
      <alignment horizontal="left" vertical="center" shrinkToFit="1"/>
      <protection locked="0"/>
    </xf>
    <xf numFmtId="0" fontId="12" fillId="3" borderId="7" xfId="1" applyFont="1" applyFill="1" applyBorder="1" applyAlignment="1" applyProtection="1">
      <alignment horizontal="left" vertical="center" shrinkToFit="1"/>
      <protection locked="0"/>
    </xf>
    <xf numFmtId="0" fontId="12" fillId="3" borderId="0" xfId="1" applyFont="1" applyFill="1" applyBorder="1" applyAlignment="1" applyProtection="1">
      <alignment horizontal="left" vertical="center" shrinkToFit="1"/>
      <protection locked="0"/>
    </xf>
    <xf numFmtId="0" fontId="12" fillId="3" borderId="13" xfId="1" applyFont="1" applyFill="1" applyBorder="1" applyAlignment="1" applyProtection="1">
      <alignment horizontal="left" vertical="center" shrinkToFit="1"/>
      <protection locked="0"/>
    </xf>
    <xf numFmtId="0" fontId="12" fillId="3" borderId="10" xfId="1" applyFont="1" applyFill="1" applyBorder="1" applyAlignment="1" applyProtection="1">
      <alignment horizontal="left" vertical="center" shrinkToFit="1"/>
      <protection locked="0"/>
    </xf>
    <xf numFmtId="0" fontId="5" fillId="2" borderId="6" xfId="1" applyFont="1" applyFill="1" applyBorder="1" applyAlignment="1" applyProtection="1">
      <alignment vertical="center" shrinkToFit="1"/>
      <protection locked="0"/>
    </xf>
    <xf numFmtId="0" fontId="5" fillId="3" borderId="0" xfId="1" applyFont="1" applyFill="1" applyAlignment="1" applyProtection="1">
      <alignment vertical="top" wrapText="1"/>
      <protection locked="0"/>
    </xf>
    <xf numFmtId="0" fontId="5" fillId="3" borderId="5" xfId="1" applyFont="1" applyFill="1" applyBorder="1" applyAlignment="1" applyProtection="1">
      <alignment horizontal="center" vertical="center" wrapText="1"/>
      <protection locked="0"/>
    </xf>
    <xf numFmtId="0" fontId="5" fillId="3" borderId="6" xfId="1" applyFont="1" applyFill="1" applyBorder="1" applyAlignment="1" applyProtection="1">
      <alignment horizontal="center" vertical="center" wrapText="1"/>
      <protection locked="0"/>
    </xf>
    <xf numFmtId="0" fontId="5" fillId="3" borderId="7" xfId="1" applyFont="1" applyFill="1" applyBorder="1" applyAlignment="1" applyProtection="1">
      <alignment horizontal="center" vertical="center" wrapText="1"/>
      <protection locked="0"/>
    </xf>
    <xf numFmtId="0" fontId="5" fillId="3" borderId="14" xfId="1" applyFont="1" applyFill="1" applyBorder="1" applyAlignment="1" applyProtection="1">
      <alignment horizontal="center" vertical="center" wrapText="1"/>
      <protection locked="0"/>
    </xf>
    <xf numFmtId="0" fontId="5" fillId="3" borderId="0" xfId="1" applyFont="1" applyFill="1" applyBorder="1" applyAlignment="1" applyProtection="1">
      <alignment horizontal="center" vertical="center" wrapText="1"/>
      <protection locked="0"/>
    </xf>
    <xf numFmtId="0" fontId="5" fillId="3" borderId="13" xfId="1" applyFont="1" applyFill="1" applyBorder="1" applyAlignment="1" applyProtection="1">
      <alignment horizontal="center" vertical="center" wrapText="1"/>
      <protection locked="0"/>
    </xf>
    <xf numFmtId="0" fontId="5" fillId="3" borderId="9" xfId="1" applyFont="1" applyFill="1" applyBorder="1" applyAlignment="1" applyProtection="1">
      <alignment horizontal="center" vertical="center" wrapText="1"/>
      <protection locked="0"/>
    </xf>
    <xf numFmtId="0" fontId="5" fillId="3" borderId="10" xfId="1" applyFont="1" applyFill="1" applyBorder="1" applyAlignment="1" applyProtection="1">
      <alignment horizontal="center" vertical="center" wrapText="1"/>
      <protection locked="0"/>
    </xf>
    <xf numFmtId="0" fontId="5" fillId="3" borderId="11"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wrapText="1"/>
      <protection locked="0"/>
    </xf>
    <xf numFmtId="0" fontId="12" fillId="3" borderId="6"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wrapText="1"/>
      <protection locked="0"/>
    </xf>
    <xf numFmtId="0" fontId="12" fillId="3" borderId="14" xfId="1" applyFont="1" applyFill="1" applyBorder="1" applyAlignment="1" applyProtection="1">
      <alignment horizontal="center" vertical="center" wrapText="1"/>
      <protection locked="0"/>
    </xf>
    <xf numFmtId="0" fontId="12" fillId="3" borderId="0" xfId="1" applyFont="1" applyFill="1" applyBorder="1" applyAlignment="1" applyProtection="1">
      <alignment horizontal="center" vertical="center" wrapText="1"/>
      <protection locked="0"/>
    </xf>
    <xf numFmtId="0" fontId="12" fillId="3" borderId="13"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0" xfId="1" applyFont="1" applyFill="1" applyBorder="1" applyAlignment="1" applyProtection="1">
      <alignment horizontal="center" vertical="center" wrapText="1"/>
      <protection locked="0"/>
    </xf>
    <xf numFmtId="0" fontId="12" fillId="3" borderId="11" xfId="1" applyFont="1" applyFill="1" applyBorder="1" applyAlignment="1" applyProtection="1">
      <alignment horizontal="center" vertical="center" wrapText="1"/>
      <protection locked="0"/>
    </xf>
    <xf numFmtId="0" fontId="13" fillId="2" borderId="59" xfId="1" applyFont="1" applyFill="1" applyBorder="1" applyAlignment="1" applyProtection="1">
      <alignment horizontal="center" vertical="center"/>
      <protection locked="0"/>
    </xf>
    <xf numFmtId="0" fontId="19" fillId="2" borderId="5" xfId="1" applyFont="1" applyFill="1" applyBorder="1" applyAlignment="1" applyProtection="1">
      <alignment horizontal="center" vertical="center" wrapText="1"/>
      <protection locked="0"/>
    </xf>
    <xf numFmtId="0" fontId="19" fillId="2" borderId="6" xfId="1" applyFont="1" applyFill="1" applyBorder="1" applyAlignment="1" applyProtection="1">
      <alignment horizontal="center" vertical="center"/>
      <protection locked="0"/>
    </xf>
    <xf numFmtId="0" fontId="19" fillId="2" borderId="7" xfId="1" applyFont="1" applyFill="1" applyBorder="1" applyAlignment="1" applyProtection="1">
      <alignment horizontal="center" vertical="center"/>
      <protection locked="0"/>
    </xf>
    <xf numFmtId="0" fontId="19" fillId="2" borderId="14" xfId="1" applyFont="1" applyFill="1" applyBorder="1" applyAlignment="1" applyProtection="1">
      <alignment horizontal="center" vertical="center"/>
      <protection locked="0"/>
    </xf>
    <xf numFmtId="0" fontId="19" fillId="2" borderId="0" xfId="1" applyFont="1" applyFill="1" applyAlignment="1" applyProtection="1">
      <alignment horizontal="center" vertical="center"/>
      <protection locked="0"/>
    </xf>
    <xf numFmtId="0" fontId="19" fillId="2" borderId="13" xfId="1" applyFont="1" applyFill="1" applyBorder="1" applyAlignment="1" applyProtection="1">
      <alignment horizontal="center" vertical="center"/>
      <protection locked="0"/>
    </xf>
    <xf numFmtId="0" fontId="19" fillId="2" borderId="9" xfId="1" applyFont="1" applyFill="1" applyBorder="1" applyAlignment="1" applyProtection="1">
      <alignment horizontal="center" vertical="center"/>
      <protection locked="0"/>
    </xf>
    <xf numFmtId="0" fontId="19" fillId="2" borderId="10" xfId="1" applyFont="1" applyFill="1" applyBorder="1" applyAlignment="1" applyProtection="1">
      <alignment horizontal="center" vertical="center"/>
      <protection locked="0"/>
    </xf>
    <xf numFmtId="0" fontId="19" fillId="2" borderId="11" xfId="1" applyFont="1" applyFill="1" applyBorder="1" applyAlignment="1" applyProtection="1">
      <alignment horizontal="center" vertical="center"/>
      <protection locked="0"/>
    </xf>
    <xf numFmtId="0" fontId="12" fillId="2" borderId="11" xfId="1" applyFont="1" applyFill="1" applyBorder="1" applyAlignment="1" applyProtection="1">
      <alignment horizontal="left" vertical="center" shrinkToFit="1"/>
      <protection locked="0"/>
    </xf>
    <xf numFmtId="0" fontId="9" fillId="2" borderId="67" xfId="1" applyFont="1" applyFill="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12" fillId="0" borderId="0" xfId="1" applyFont="1" applyFill="1" applyBorder="1" applyAlignment="1" applyProtection="1">
      <alignment horizontal="left" vertical="top" wrapText="1"/>
      <protection locked="0"/>
    </xf>
    <xf numFmtId="0" fontId="12" fillId="2" borderId="6" xfId="1" applyFont="1" applyFill="1" applyBorder="1" applyAlignment="1" applyProtection="1">
      <alignment horizontal="left" vertical="center" wrapText="1" shrinkToFit="1"/>
      <protection locked="0"/>
    </xf>
    <xf numFmtId="0" fontId="12" fillId="2" borderId="7" xfId="1" applyFont="1" applyFill="1" applyBorder="1" applyAlignment="1" applyProtection="1">
      <alignment horizontal="left" vertical="center" wrapText="1" shrinkToFit="1"/>
      <protection locked="0"/>
    </xf>
    <xf numFmtId="0" fontId="9" fillId="2" borderId="1"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8" fillId="2" borderId="2" xfId="1" applyFont="1" applyFill="1" applyBorder="1" applyAlignment="1" applyProtection="1">
      <alignment horizontal="center" vertical="center"/>
      <protection locked="0"/>
    </xf>
    <xf numFmtId="0" fontId="8" fillId="2" borderId="68" xfId="1" applyFont="1" applyFill="1" applyBorder="1" applyAlignment="1" applyProtection="1">
      <alignment horizontal="center" vertical="center"/>
      <protection locked="0"/>
    </xf>
    <xf numFmtId="0" fontId="5" fillId="2" borderId="67"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wrapText="1"/>
      <protection locked="0"/>
    </xf>
    <xf numFmtId="0" fontId="5" fillId="2" borderId="3" xfId="1"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13" fillId="3" borderId="7" xfId="1" applyFont="1" applyFill="1" applyBorder="1" applyAlignment="1" applyProtection="1">
      <alignment horizontal="center" vertical="center"/>
      <protection locked="0"/>
    </xf>
    <xf numFmtId="0" fontId="13" fillId="3" borderId="52" xfId="1" applyFont="1" applyFill="1" applyBorder="1" applyAlignment="1" applyProtection="1">
      <alignment horizontal="center" vertical="center"/>
      <protection locked="0"/>
    </xf>
    <xf numFmtId="0" fontId="13" fillId="3" borderId="53" xfId="1" applyFont="1" applyFill="1" applyBorder="1" applyAlignment="1" applyProtection="1">
      <alignment horizontal="center" vertical="center"/>
      <protection locked="0"/>
    </xf>
    <xf numFmtId="0" fontId="13" fillId="3" borderId="54" xfId="1" applyFont="1" applyFill="1" applyBorder="1" applyAlignment="1" applyProtection="1">
      <alignment horizontal="center" vertical="center"/>
      <protection locked="0"/>
    </xf>
    <xf numFmtId="0" fontId="27" fillId="3" borderId="5" xfId="1" applyFont="1" applyFill="1" applyBorder="1" applyAlignment="1" applyProtection="1">
      <alignment horizontal="center" vertical="center" wrapText="1" shrinkToFit="1"/>
      <protection locked="0"/>
    </xf>
    <xf numFmtId="0" fontId="27" fillId="3" borderId="6" xfId="1" applyFont="1" applyFill="1" applyBorder="1" applyAlignment="1" applyProtection="1">
      <alignment horizontal="center" vertical="center" shrinkToFit="1"/>
      <protection locked="0"/>
    </xf>
    <xf numFmtId="0" fontId="27" fillId="3" borderId="7" xfId="1" applyFont="1" applyFill="1" applyBorder="1" applyAlignment="1" applyProtection="1">
      <alignment horizontal="center" vertical="center" shrinkToFit="1"/>
      <protection locked="0"/>
    </xf>
    <xf numFmtId="0" fontId="27" fillId="3" borderId="14" xfId="1" applyFont="1" applyFill="1" applyBorder="1" applyAlignment="1" applyProtection="1">
      <alignment horizontal="center" vertical="center" shrinkToFit="1"/>
      <protection locked="0"/>
    </xf>
    <xf numFmtId="0" fontId="27" fillId="3" borderId="0" xfId="1" applyFont="1" applyFill="1" applyBorder="1" applyAlignment="1" applyProtection="1">
      <alignment horizontal="center" vertical="center" shrinkToFit="1"/>
      <protection locked="0"/>
    </xf>
    <xf numFmtId="0" fontId="27" fillId="3" borderId="13" xfId="1" applyFont="1" applyFill="1" applyBorder="1" applyAlignment="1" applyProtection="1">
      <alignment horizontal="center" vertical="center" shrinkToFit="1"/>
      <protection locked="0"/>
    </xf>
    <xf numFmtId="0" fontId="27" fillId="3" borderId="9" xfId="1" applyFont="1" applyFill="1" applyBorder="1" applyAlignment="1" applyProtection="1">
      <alignment horizontal="center" vertical="center" shrinkToFit="1"/>
      <protection locked="0"/>
    </xf>
    <xf numFmtId="0" fontId="27" fillId="3" borderId="10" xfId="1" applyFont="1" applyFill="1" applyBorder="1" applyAlignment="1" applyProtection="1">
      <alignment horizontal="center" vertical="center" shrinkToFit="1"/>
      <protection locked="0"/>
    </xf>
    <xf numFmtId="0" fontId="27" fillId="3" borderId="11" xfId="1" applyFont="1" applyFill="1" applyBorder="1" applyAlignment="1" applyProtection="1">
      <alignment horizontal="center" vertical="center" shrinkToFit="1"/>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horizontal="left" vertical="center" shrinkToFit="1"/>
      <protection locked="0"/>
    </xf>
    <xf numFmtId="0" fontId="5" fillId="0" borderId="5" xfId="1" applyFont="1" applyBorder="1" applyAlignment="1" applyProtection="1">
      <alignment horizontal="center" vertical="center" wrapText="1" shrinkToFit="1"/>
      <protection locked="0"/>
    </xf>
    <xf numFmtId="0" fontId="5" fillId="0" borderId="14"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2" borderId="7" xfId="1" applyFont="1" applyFill="1" applyBorder="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5" fillId="2" borderId="13" xfId="1" applyFont="1" applyFill="1" applyBorder="1" applyAlignment="1" applyProtection="1">
      <alignment vertical="center" shrinkToFit="1"/>
      <protection locked="0"/>
    </xf>
    <xf numFmtId="2" fontId="8" fillId="4" borderId="5" xfId="1" applyNumberFormat="1" applyFont="1" applyFill="1" applyBorder="1" applyAlignment="1" applyProtection="1">
      <alignment horizontal="center" vertical="center" shrinkToFit="1"/>
    </xf>
    <xf numFmtId="2" fontId="8" fillId="4" borderId="6" xfId="1" applyNumberFormat="1" applyFont="1" applyFill="1" applyBorder="1" applyAlignment="1" applyProtection="1">
      <alignment horizontal="center" vertical="center" shrinkToFit="1"/>
    </xf>
    <xf numFmtId="2" fontId="8" fillId="4" borderId="7" xfId="1" applyNumberFormat="1" applyFont="1" applyFill="1" applyBorder="1" applyAlignment="1" applyProtection="1">
      <alignment horizontal="center" vertical="center" shrinkToFit="1"/>
    </xf>
    <xf numFmtId="2" fontId="8" fillId="4" borderId="14" xfId="1" applyNumberFormat="1" applyFont="1" applyFill="1" applyBorder="1" applyAlignment="1" applyProtection="1">
      <alignment horizontal="center" vertical="center" shrinkToFit="1"/>
    </xf>
    <xf numFmtId="2" fontId="8" fillId="4" borderId="0" xfId="1" applyNumberFormat="1" applyFont="1" applyFill="1" applyBorder="1" applyAlignment="1" applyProtection="1">
      <alignment horizontal="center" vertical="center" shrinkToFit="1"/>
    </xf>
    <xf numFmtId="2" fontId="8" fillId="4" borderId="13" xfId="1" applyNumberFormat="1" applyFont="1" applyFill="1" applyBorder="1" applyAlignment="1" applyProtection="1">
      <alignment horizontal="center" vertical="center" shrinkToFit="1"/>
    </xf>
    <xf numFmtId="2" fontId="8" fillId="4" borderId="9" xfId="1" applyNumberFormat="1" applyFont="1" applyFill="1" applyBorder="1" applyAlignment="1" applyProtection="1">
      <alignment horizontal="center" vertical="center" shrinkToFit="1"/>
    </xf>
    <xf numFmtId="2" fontId="8" fillId="4" borderId="10" xfId="1" applyNumberFormat="1" applyFont="1" applyFill="1" applyBorder="1" applyAlignment="1" applyProtection="1">
      <alignment horizontal="center" vertical="center" shrinkToFit="1"/>
    </xf>
    <xf numFmtId="2" fontId="8" fillId="4" borderId="11" xfId="1" applyNumberFormat="1" applyFont="1" applyFill="1" applyBorder="1" applyAlignment="1" applyProtection="1">
      <alignment horizontal="center" vertical="center" shrinkToFit="1"/>
    </xf>
    <xf numFmtId="0" fontId="18" fillId="2" borderId="5" xfId="1" applyFont="1" applyFill="1" applyBorder="1" applyAlignment="1" applyProtection="1">
      <alignment horizontal="center" vertical="center"/>
      <protection locked="0"/>
    </xf>
    <xf numFmtId="0" fontId="18" fillId="2" borderId="6" xfId="1" applyFont="1" applyFill="1" applyBorder="1" applyAlignment="1" applyProtection="1">
      <alignment horizontal="center" vertical="center"/>
      <protection locked="0"/>
    </xf>
    <xf numFmtId="0" fontId="18" fillId="2" borderId="7" xfId="1" applyFont="1" applyFill="1" applyBorder="1" applyAlignment="1" applyProtection="1">
      <alignment horizontal="center" vertical="center"/>
      <protection locked="0"/>
    </xf>
    <xf numFmtId="0" fontId="18" fillId="2" borderId="14" xfId="1" applyFont="1" applyFill="1" applyBorder="1" applyAlignment="1" applyProtection="1">
      <alignment horizontal="center" vertical="center"/>
      <protection locked="0"/>
    </xf>
    <xf numFmtId="0" fontId="18" fillId="3" borderId="0"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12" fillId="2" borderId="112" xfId="1" applyFont="1" applyFill="1" applyBorder="1" applyAlignment="1" applyProtection="1">
      <alignment horizontal="right" vertical="center" shrinkToFit="1"/>
      <protection locked="0"/>
    </xf>
    <xf numFmtId="0" fontId="12" fillId="2" borderId="113" xfId="1" applyFont="1" applyFill="1" applyBorder="1" applyAlignment="1" applyProtection="1">
      <alignment horizontal="right" vertical="center" shrinkToFit="1"/>
      <protection locked="0"/>
    </xf>
    <xf numFmtId="0" fontId="7" fillId="2" borderId="113" xfId="1" applyFont="1" applyFill="1" applyBorder="1" applyAlignment="1" applyProtection="1">
      <alignment horizontal="center" vertical="center" shrinkToFit="1"/>
      <protection locked="0"/>
    </xf>
    <xf numFmtId="0" fontId="13" fillId="2" borderId="116"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12" fillId="2" borderId="109" xfId="1" applyFont="1" applyFill="1" applyBorder="1" applyAlignment="1" applyProtection="1">
      <alignment horizontal="right" vertical="center" shrinkToFit="1"/>
      <protection locked="0"/>
    </xf>
    <xf numFmtId="0" fontId="12" fillId="2" borderId="110" xfId="1" applyFont="1" applyFill="1" applyBorder="1" applyAlignment="1" applyProtection="1">
      <alignment horizontal="right" vertical="center" shrinkToFit="1"/>
      <protection locked="0"/>
    </xf>
    <xf numFmtId="0" fontId="7" fillId="2" borderId="110" xfId="1" applyFont="1" applyFill="1" applyBorder="1" applyAlignment="1" applyProtection="1">
      <alignment horizontal="center" vertical="center" shrinkToFit="1"/>
      <protection locked="0"/>
    </xf>
    <xf numFmtId="0" fontId="11" fillId="2" borderId="118" xfId="1" applyFont="1" applyFill="1" applyBorder="1" applyAlignment="1" applyProtection="1">
      <alignment horizontal="center" vertical="center" textRotation="255" shrinkToFit="1"/>
      <protection locked="0"/>
    </xf>
    <xf numFmtId="0" fontId="11" fillId="2" borderId="119" xfId="1" applyFont="1" applyFill="1" applyBorder="1" applyAlignment="1" applyProtection="1">
      <alignment horizontal="center" vertical="center" textRotation="255" shrinkToFit="1"/>
      <protection locked="0"/>
    </xf>
    <xf numFmtId="0" fontId="11" fillId="2" borderId="120" xfId="1" applyFont="1" applyFill="1" applyBorder="1" applyAlignment="1" applyProtection="1">
      <alignment horizontal="center" vertical="center" textRotation="255" shrinkToFit="1"/>
      <protection locked="0"/>
    </xf>
    <xf numFmtId="0" fontId="9" fillId="2" borderId="117" xfId="1" applyFont="1" applyFill="1" applyBorder="1" applyAlignment="1" applyProtection="1">
      <alignment horizontal="center" vertical="center"/>
      <protection locked="0"/>
    </xf>
    <xf numFmtId="0" fontId="12" fillId="2" borderId="126" xfId="1" applyFont="1" applyFill="1" applyBorder="1" applyAlignment="1" applyProtection="1">
      <alignment horizontal="right" vertical="center" shrinkToFit="1"/>
      <protection locked="0"/>
    </xf>
    <xf numFmtId="0" fontId="12" fillId="2" borderId="125" xfId="1" applyFont="1" applyFill="1" applyBorder="1" applyAlignment="1" applyProtection="1">
      <alignment horizontal="right" vertical="center" shrinkToFit="1"/>
      <protection locked="0"/>
    </xf>
    <xf numFmtId="0" fontId="7" fillId="2" borderId="125" xfId="1" applyFont="1" applyFill="1" applyBorder="1" applyAlignment="1" applyProtection="1">
      <alignment horizontal="center" vertical="center" shrinkToFit="1"/>
      <protection locked="0"/>
    </xf>
    <xf numFmtId="0" fontId="9" fillId="2" borderId="117" xfId="1" applyFont="1" applyFill="1" applyBorder="1" applyAlignment="1" applyProtection="1">
      <alignment horizontal="center" vertical="center" shrinkToFit="1"/>
      <protection locked="0"/>
    </xf>
    <xf numFmtId="0" fontId="11" fillId="2" borderId="7" xfId="1" applyFont="1" applyFill="1" applyBorder="1" applyAlignment="1" applyProtection="1">
      <alignment horizontal="center" vertical="center" textRotation="255" shrinkToFit="1"/>
      <protection locked="0"/>
    </xf>
    <xf numFmtId="0" fontId="11" fillId="2" borderId="13" xfId="1" applyFont="1" applyFill="1" applyBorder="1" applyAlignment="1" applyProtection="1">
      <alignment horizontal="center" vertical="center" textRotation="255" shrinkToFit="1"/>
      <protection locked="0"/>
    </xf>
    <xf numFmtId="0" fontId="5" fillId="2" borderId="7" xfId="1" applyFont="1" applyFill="1" applyBorder="1" applyAlignment="1" applyProtection="1">
      <alignment horizontal="left" vertical="top" wrapText="1"/>
      <protection locked="0"/>
    </xf>
    <xf numFmtId="0" fontId="5" fillId="2" borderId="13" xfId="1" applyFont="1" applyFill="1" applyBorder="1" applyAlignment="1" applyProtection="1">
      <alignment horizontal="left" vertical="top" wrapText="1"/>
      <protection locked="0"/>
    </xf>
    <xf numFmtId="0" fontId="9" fillId="2" borderId="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8" fillId="5" borderId="5" xfId="1" applyFont="1" applyFill="1" applyBorder="1" applyAlignment="1" applyProtection="1">
      <alignment horizontal="center" vertical="center" shrinkToFit="1"/>
      <protection locked="0"/>
    </xf>
    <xf numFmtId="0" fontId="8" fillId="5" borderId="6" xfId="1" applyFont="1" applyFill="1" applyBorder="1" applyAlignment="1" applyProtection="1">
      <alignment horizontal="center" vertical="center" shrinkToFit="1"/>
      <protection locked="0"/>
    </xf>
    <xf numFmtId="0" fontId="8" fillId="5" borderId="65" xfId="1" applyFont="1" applyFill="1" applyBorder="1" applyAlignment="1" applyProtection="1">
      <alignment horizontal="center" vertical="center" shrinkToFit="1"/>
      <protection locked="0"/>
    </xf>
    <xf numFmtId="0" fontId="8" fillId="5" borderId="14" xfId="1" applyFont="1" applyFill="1" applyBorder="1" applyAlignment="1" applyProtection="1">
      <alignment horizontal="center" vertical="center" shrinkToFit="1"/>
      <protection locked="0"/>
    </xf>
    <xf numFmtId="0" fontId="8" fillId="5" borderId="0" xfId="1" applyFont="1" applyFill="1" applyBorder="1" applyAlignment="1" applyProtection="1">
      <alignment horizontal="center" vertical="center" shrinkToFit="1"/>
      <protection locked="0"/>
    </xf>
    <xf numFmtId="0" fontId="8" fillId="5" borderId="115" xfId="1" applyFont="1" applyFill="1" applyBorder="1" applyAlignment="1" applyProtection="1">
      <alignment horizontal="center" vertical="center" shrinkToFit="1"/>
      <protection locked="0"/>
    </xf>
    <xf numFmtId="0" fontId="8" fillId="5" borderId="9" xfId="1" applyFont="1" applyFill="1" applyBorder="1" applyAlignment="1" applyProtection="1">
      <alignment horizontal="center" vertical="center" shrinkToFit="1"/>
      <protection locked="0"/>
    </xf>
    <xf numFmtId="0" fontId="8" fillId="5" borderId="10" xfId="1" applyFont="1" applyFill="1" applyBorder="1" applyAlignment="1" applyProtection="1">
      <alignment horizontal="center" vertical="center" shrinkToFit="1"/>
      <protection locked="0"/>
    </xf>
    <xf numFmtId="0" fontId="8" fillId="5" borderId="66" xfId="1" applyFont="1" applyFill="1" applyBorder="1" applyAlignment="1" applyProtection="1">
      <alignment horizontal="center" vertical="center" shrinkToFit="1"/>
      <protection locked="0"/>
    </xf>
    <xf numFmtId="0" fontId="5" fillId="2" borderId="118" xfId="1" applyFont="1" applyFill="1" applyBorder="1" applyAlignment="1" applyProtection="1">
      <alignment horizontal="center" vertical="center" shrinkToFit="1"/>
      <protection locked="0"/>
    </xf>
    <xf numFmtId="0" fontId="5" fillId="2" borderId="119" xfId="1" applyFont="1" applyFill="1" applyBorder="1" applyAlignment="1" applyProtection="1">
      <alignment horizontal="center" vertical="center" shrinkToFit="1"/>
      <protection locked="0"/>
    </xf>
    <xf numFmtId="0" fontId="5" fillId="2" borderId="120" xfId="1" applyFont="1" applyFill="1" applyBorder="1" applyAlignment="1" applyProtection="1">
      <alignment horizontal="center" vertical="center" shrinkToFit="1"/>
      <protection locked="0"/>
    </xf>
    <xf numFmtId="0" fontId="12" fillId="2" borderId="0" xfId="1" applyFont="1" applyFill="1" applyAlignment="1" applyProtection="1">
      <alignment horizontal="left" vertical="top" wrapText="1"/>
      <protection locked="0"/>
    </xf>
    <xf numFmtId="0" fontId="5" fillId="2" borderId="59" xfId="1" applyFont="1" applyFill="1" applyBorder="1" applyAlignment="1" applyProtection="1">
      <alignment horizontal="center" vertical="center" wrapText="1"/>
      <protection locked="0"/>
    </xf>
    <xf numFmtId="0" fontId="5" fillId="2" borderId="55" xfId="1" applyFont="1" applyFill="1" applyBorder="1" applyAlignment="1" applyProtection="1">
      <alignment horizontal="center" vertical="center" shrinkToFit="1"/>
      <protection locked="0"/>
    </xf>
    <xf numFmtId="0" fontId="5" fillId="2" borderId="56" xfId="1" applyFont="1" applyFill="1" applyBorder="1" applyAlignment="1" applyProtection="1">
      <alignment horizontal="center" vertical="center" shrinkToFit="1"/>
      <protection locked="0"/>
    </xf>
    <xf numFmtId="0" fontId="5" fillId="2" borderId="57"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shrinkToFit="1"/>
    </xf>
    <xf numFmtId="0" fontId="13" fillId="2" borderId="6" xfId="1" applyFont="1" applyFill="1" applyBorder="1" applyAlignment="1">
      <alignment horizontal="center" vertical="center" shrinkToFit="1"/>
    </xf>
    <xf numFmtId="0" fontId="13" fillId="2" borderId="7" xfId="1" applyFont="1" applyFill="1" applyBorder="1" applyAlignment="1">
      <alignment horizontal="center" vertical="center" shrinkToFit="1"/>
    </xf>
    <xf numFmtId="0" fontId="13" fillId="2" borderId="52" xfId="1" applyFont="1" applyFill="1" applyBorder="1" applyAlignment="1">
      <alignment horizontal="center" vertical="center" shrinkToFit="1"/>
    </xf>
    <xf numFmtId="0" fontId="13" fillId="2" borderId="53" xfId="1" applyFont="1" applyFill="1" applyBorder="1" applyAlignment="1">
      <alignment horizontal="center" vertical="center" shrinkToFit="1"/>
    </xf>
    <xf numFmtId="0" fontId="13" fillId="2" borderId="54" xfId="1" applyFont="1" applyFill="1" applyBorder="1" applyAlignment="1">
      <alignment horizontal="center" vertical="center" shrinkToFit="1"/>
    </xf>
    <xf numFmtId="0" fontId="27" fillId="2" borderId="5" xfId="1" applyFont="1" applyFill="1" applyBorder="1" applyAlignment="1">
      <alignment horizontal="center" vertical="center" wrapText="1" shrinkToFit="1"/>
    </xf>
    <xf numFmtId="0" fontId="27" fillId="2" borderId="6" xfId="1" applyFont="1" applyFill="1" applyBorder="1" applyAlignment="1">
      <alignment horizontal="center" vertical="center" shrinkToFit="1"/>
    </xf>
    <xf numFmtId="0" fontId="27" fillId="2" borderId="7" xfId="1" applyFont="1" applyFill="1" applyBorder="1" applyAlignment="1">
      <alignment horizontal="center" vertical="center" shrinkToFit="1"/>
    </xf>
    <xf numFmtId="0" fontId="27" fillId="2" borderId="14" xfId="1" applyFont="1" applyFill="1" applyBorder="1" applyAlignment="1">
      <alignment horizontal="center" vertical="center" shrinkToFit="1"/>
    </xf>
    <xf numFmtId="0" fontId="27" fillId="2" borderId="0" xfId="1" applyFont="1" applyFill="1" applyBorder="1" applyAlignment="1">
      <alignment horizontal="center" vertical="center" shrinkToFit="1"/>
    </xf>
    <xf numFmtId="0" fontId="27" fillId="2" borderId="13" xfId="1" applyFont="1" applyFill="1" applyBorder="1" applyAlignment="1">
      <alignment horizontal="center" vertical="center" shrinkToFit="1"/>
    </xf>
    <xf numFmtId="0" fontId="27" fillId="2" borderId="9" xfId="1" applyFont="1" applyFill="1" applyBorder="1" applyAlignment="1">
      <alignment horizontal="center" vertical="center" shrinkToFit="1"/>
    </xf>
    <xf numFmtId="0" fontId="27" fillId="2" borderId="10" xfId="1" applyFont="1" applyFill="1" applyBorder="1" applyAlignment="1">
      <alignment horizontal="center" vertical="center" shrinkToFit="1"/>
    </xf>
    <xf numFmtId="0" fontId="27" fillId="2" borderId="11" xfId="1" applyFont="1" applyFill="1" applyBorder="1" applyAlignment="1">
      <alignment horizontal="center" vertical="center" shrinkToFit="1"/>
    </xf>
    <xf numFmtId="0" fontId="27" fillId="2" borderId="5" xfId="1" applyFont="1" applyFill="1" applyBorder="1" applyAlignment="1" applyProtection="1">
      <alignment horizontal="center" vertical="center" shrinkToFit="1"/>
      <protection locked="0"/>
    </xf>
    <xf numFmtId="0" fontId="9" fillId="2" borderId="55" xfId="1" applyFont="1" applyFill="1" applyBorder="1" applyAlignment="1">
      <alignment horizontal="center" vertical="center"/>
    </xf>
    <xf numFmtId="0" fontId="9" fillId="2" borderId="56" xfId="1" applyFont="1" applyFill="1" applyBorder="1" applyAlignment="1">
      <alignment horizontal="center" vertical="center"/>
    </xf>
    <xf numFmtId="0" fontId="9" fillId="2" borderId="57" xfId="1" applyFont="1" applyFill="1" applyBorder="1" applyAlignment="1">
      <alignment horizontal="center" vertical="center"/>
    </xf>
    <xf numFmtId="0" fontId="5" fillId="2" borderId="55" xfId="1" applyFont="1" applyFill="1" applyBorder="1" applyAlignment="1" applyProtection="1">
      <alignment horizontal="center" vertical="center" wrapText="1"/>
      <protection locked="0"/>
    </xf>
    <xf numFmtId="0" fontId="5" fillId="2" borderId="56" xfId="1" applyFont="1" applyFill="1" applyBorder="1" applyAlignment="1" applyProtection="1">
      <alignment horizontal="center" vertical="center" wrapText="1"/>
      <protection locked="0"/>
    </xf>
    <xf numFmtId="0" fontId="5" fillId="2" borderId="57" xfId="1" applyFont="1" applyFill="1" applyBorder="1" applyAlignment="1" applyProtection="1">
      <alignment horizontal="center" vertical="center" wrapText="1"/>
      <protection locked="0"/>
    </xf>
    <xf numFmtId="2" fontId="18" fillId="0" borderId="62" xfId="1" applyNumberFormat="1" applyFont="1" applyFill="1" applyBorder="1" applyAlignment="1" applyProtection="1">
      <alignment horizontal="center" vertical="center"/>
    </xf>
    <xf numFmtId="2" fontId="18" fillId="0" borderId="6" xfId="1" applyNumberFormat="1" applyFont="1" applyFill="1" applyBorder="1" applyAlignment="1" applyProtection="1">
      <alignment horizontal="center" vertical="center"/>
    </xf>
    <xf numFmtId="2" fontId="18" fillId="0" borderId="7" xfId="1" applyNumberFormat="1" applyFont="1" applyFill="1" applyBorder="1" applyAlignment="1" applyProtection="1">
      <alignment horizontal="center" vertical="center"/>
    </xf>
    <xf numFmtId="2" fontId="18" fillId="0" borderId="63" xfId="1" applyNumberFormat="1" applyFont="1" applyFill="1" applyBorder="1" applyAlignment="1" applyProtection="1">
      <alignment horizontal="center" vertical="center"/>
    </xf>
    <xf numFmtId="2" fontId="18" fillId="0" borderId="0" xfId="1" applyNumberFormat="1" applyFont="1" applyFill="1" applyBorder="1" applyAlignment="1" applyProtection="1">
      <alignment horizontal="center" vertical="center"/>
    </xf>
    <xf numFmtId="2" fontId="18" fillId="0" borderId="13" xfId="1" applyNumberFormat="1" applyFont="1" applyFill="1" applyBorder="1" applyAlignment="1" applyProtection="1">
      <alignment horizontal="center" vertical="center"/>
    </xf>
    <xf numFmtId="2" fontId="18" fillId="0" borderId="64" xfId="1" applyNumberFormat="1" applyFont="1" applyFill="1" applyBorder="1" applyAlignment="1" applyProtection="1">
      <alignment horizontal="center" vertical="center"/>
    </xf>
    <xf numFmtId="2" fontId="18" fillId="0" borderId="10" xfId="1" applyNumberFormat="1" applyFont="1" applyFill="1" applyBorder="1" applyAlignment="1" applyProtection="1">
      <alignment horizontal="center" vertical="center"/>
    </xf>
    <xf numFmtId="2" fontId="18" fillId="0" borderId="11" xfId="1" applyNumberFormat="1" applyFont="1" applyFill="1" applyBorder="1" applyAlignment="1" applyProtection="1">
      <alignment horizontal="center" vertical="center"/>
    </xf>
    <xf numFmtId="0" fontId="9" fillId="2" borderId="55" xfId="1" applyFont="1" applyFill="1" applyBorder="1" applyAlignment="1" applyProtection="1">
      <alignment horizontal="center" vertical="center"/>
      <protection locked="0"/>
    </xf>
    <xf numFmtId="0" fontId="9" fillId="2" borderId="56" xfId="1" applyFont="1" applyFill="1" applyBorder="1" applyAlignment="1" applyProtection="1">
      <alignment horizontal="center" vertical="center"/>
      <protection locked="0"/>
    </xf>
    <xf numFmtId="0" fontId="9" fillId="2" borderId="57" xfId="1" applyFont="1" applyFill="1" applyBorder="1" applyAlignment="1" applyProtection="1">
      <alignment horizontal="center" vertical="center"/>
      <protection locked="0"/>
    </xf>
    <xf numFmtId="2" fontId="18" fillId="0" borderId="5" xfId="1" applyNumberFormat="1" applyFont="1" applyFill="1" applyBorder="1" applyAlignment="1" applyProtection="1">
      <alignment horizontal="center" vertical="center"/>
    </xf>
    <xf numFmtId="2" fontId="18" fillId="0" borderId="14" xfId="1" applyNumberFormat="1" applyFont="1" applyFill="1" applyBorder="1" applyAlignment="1" applyProtection="1">
      <alignment horizontal="center" vertical="center"/>
    </xf>
    <xf numFmtId="2" fontId="18" fillId="0" borderId="9" xfId="1" applyNumberFormat="1" applyFont="1" applyFill="1" applyBorder="1" applyAlignment="1" applyProtection="1">
      <alignment horizontal="center" vertical="center"/>
    </xf>
    <xf numFmtId="0" fontId="12" fillId="2" borderId="6" xfId="1" applyFont="1" applyFill="1" applyBorder="1" applyAlignment="1" applyProtection="1">
      <alignment vertical="center" wrapText="1"/>
      <protection locked="0"/>
    </xf>
    <xf numFmtId="0" fontId="15" fillId="0" borderId="6" xfId="1" applyFont="1" applyBorder="1" applyAlignment="1">
      <alignment vertical="center" wrapText="1"/>
    </xf>
    <xf numFmtId="0" fontId="15" fillId="0" borderId="0" xfId="1" applyFont="1" applyAlignment="1">
      <alignment vertical="center" wrapText="1"/>
    </xf>
    <xf numFmtId="0" fontId="15" fillId="0" borderId="0" xfId="1" applyFont="1" applyBorder="1" applyAlignment="1">
      <alignment vertical="center" wrapText="1"/>
    </xf>
    <xf numFmtId="0" fontId="8" fillId="5" borderId="6" xfId="1" applyFont="1" applyFill="1" applyBorder="1" applyAlignment="1" applyProtection="1">
      <alignment horizontal="center" vertical="center"/>
      <protection locked="0"/>
    </xf>
    <xf numFmtId="0" fontId="8" fillId="5" borderId="65" xfId="1" applyFont="1" applyFill="1" applyBorder="1" applyAlignment="1" applyProtection="1">
      <alignment horizontal="center" vertical="center"/>
      <protection locked="0"/>
    </xf>
    <xf numFmtId="0" fontId="8" fillId="5" borderId="0" xfId="1" applyFont="1" applyFill="1" applyBorder="1" applyAlignment="1" applyProtection="1">
      <alignment horizontal="center" vertical="center"/>
      <protection locked="0"/>
    </xf>
    <xf numFmtId="0" fontId="8" fillId="5" borderId="115" xfId="1" applyFont="1" applyFill="1" applyBorder="1" applyAlignment="1" applyProtection="1">
      <alignment horizontal="center" vertical="center"/>
      <protection locked="0"/>
    </xf>
    <xf numFmtId="0" fontId="8" fillId="5" borderId="10" xfId="1" applyFont="1" applyFill="1" applyBorder="1" applyAlignment="1" applyProtection="1">
      <alignment horizontal="center" vertical="center"/>
      <protection locked="0"/>
    </xf>
    <xf numFmtId="0" fontId="8" fillId="5" borderId="66" xfId="1" applyFont="1" applyFill="1" applyBorder="1" applyAlignment="1" applyProtection="1">
      <alignment horizontal="center" vertical="center"/>
      <protection locked="0"/>
    </xf>
    <xf numFmtId="0" fontId="5" fillId="2" borderId="62" xfId="1" applyFont="1" applyFill="1" applyBorder="1" applyAlignment="1" applyProtection="1">
      <alignment horizontal="center" vertical="center"/>
      <protection locked="0"/>
    </xf>
    <xf numFmtId="0" fontId="5" fillId="2" borderId="63" xfId="1" applyFont="1" applyFill="1" applyBorder="1" applyAlignment="1" applyProtection="1">
      <alignment horizontal="center" vertical="center"/>
      <protection locked="0"/>
    </xf>
    <xf numFmtId="0" fontId="5" fillId="2" borderId="64" xfId="1" applyFont="1" applyFill="1" applyBorder="1" applyAlignment="1" applyProtection="1">
      <alignment horizontal="center" vertical="center"/>
      <protection locked="0"/>
    </xf>
    <xf numFmtId="2" fontId="8" fillId="8" borderId="5" xfId="1" applyNumberFormat="1" applyFont="1" applyFill="1" applyBorder="1" applyAlignment="1" applyProtection="1">
      <alignment horizontal="center" vertical="center" shrinkToFit="1"/>
      <protection locked="0"/>
    </xf>
    <xf numFmtId="2" fontId="8" fillId="7" borderId="6" xfId="1" applyNumberFormat="1" applyFont="1" applyFill="1" applyBorder="1" applyAlignment="1" applyProtection="1">
      <alignment horizontal="center" vertical="center" shrinkToFit="1"/>
      <protection locked="0"/>
    </xf>
    <xf numFmtId="2" fontId="8" fillId="8" borderId="7" xfId="1" applyNumberFormat="1" applyFont="1" applyFill="1" applyBorder="1" applyAlignment="1" applyProtection="1">
      <alignment horizontal="center" vertical="center" shrinkToFit="1"/>
      <protection locked="0"/>
    </xf>
    <xf numFmtId="2" fontId="8" fillId="8" borderId="14" xfId="1" applyNumberFormat="1" applyFont="1" applyFill="1" applyBorder="1" applyAlignment="1" applyProtection="1">
      <alignment horizontal="center" vertical="center" shrinkToFit="1"/>
      <protection locked="0"/>
    </xf>
    <xf numFmtId="2" fontId="8" fillId="8" borderId="0" xfId="1" applyNumberFormat="1" applyFont="1" applyFill="1" applyBorder="1" applyAlignment="1" applyProtection="1">
      <alignment horizontal="center" vertical="center" shrinkToFit="1"/>
      <protection locked="0"/>
    </xf>
    <xf numFmtId="2" fontId="8" fillId="8" borderId="13" xfId="1" applyNumberFormat="1" applyFont="1" applyFill="1" applyBorder="1" applyAlignment="1" applyProtection="1">
      <alignment horizontal="center" vertical="center" shrinkToFit="1"/>
      <protection locked="0"/>
    </xf>
    <xf numFmtId="2" fontId="8" fillId="8" borderId="9" xfId="1" applyNumberFormat="1" applyFont="1" applyFill="1" applyBorder="1" applyAlignment="1" applyProtection="1">
      <alignment horizontal="center" vertical="center" shrinkToFit="1"/>
      <protection locked="0"/>
    </xf>
    <xf numFmtId="2" fontId="8" fillId="8" borderId="10" xfId="1" applyNumberFormat="1" applyFont="1" applyFill="1" applyBorder="1" applyAlignment="1" applyProtection="1">
      <alignment horizontal="center" vertical="center" shrinkToFit="1"/>
      <protection locked="0"/>
    </xf>
    <xf numFmtId="2" fontId="8" fillId="8" borderId="11" xfId="1" applyNumberFormat="1" applyFont="1" applyFill="1" applyBorder="1" applyAlignment="1" applyProtection="1">
      <alignment horizontal="center" vertical="center" shrinkToFit="1"/>
      <protection locked="0"/>
    </xf>
    <xf numFmtId="0" fontId="12" fillId="2" borderId="55" xfId="1" applyFont="1" applyFill="1" applyBorder="1" applyAlignment="1" applyProtection="1">
      <alignment horizontal="center" vertical="center" wrapText="1"/>
      <protection locked="0"/>
    </xf>
    <xf numFmtId="0" fontId="12" fillId="2" borderId="56" xfId="1" applyFont="1" applyFill="1" applyBorder="1" applyAlignment="1" applyProtection="1">
      <alignment horizontal="center" vertical="center" wrapText="1"/>
      <protection locked="0"/>
    </xf>
    <xf numFmtId="0" fontId="12" fillId="2" borderId="60" xfId="1" applyFont="1" applyFill="1" applyBorder="1" applyAlignment="1" applyProtection="1">
      <alignment horizontal="center" vertical="center" wrapText="1"/>
      <protection locked="0"/>
    </xf>
    <xf numFmtId="0" fontId="12" fillId="2" borderId="61" xfId="1" applyFont="1" applyFill="1" applyBorder="1" applyAlignment="1" applyProtection="1">
      <alignment horizontal="center" vertical="center" wrapText="1"/>
      <protection locked="0"/>
    </xf>
    <xf numFmtId="0" fontId="12" fillId="2" borderId="57" xfId="1" applyFont="1" applyFill="1" applyBorder="1" applyAlignment="1" applyProtection="1">
      <alignment horizontal="center" vertical="center" wrapText="1"/>
      <protection locked="0"/>
    </xf>
    <xf numFmtId="0" fontId="5" fillId="2" borderId="52" xfId="1" applyFont="1" applyFill="1" applyBorder="1" applyAlignment="1" applyProtection="1">
      <alignment horizontal="center" vertical="center" wrapText="1"/>
      <protection locked="0"/>
    </xf>
    <xf numFmtId="0" fontId="5" fillId="2" borderId="53" xfId="1" applyFont="1" applyFill="1" applyBorder="1" applyAlignment="1" applyProtection="1">
      <alignment horizontal="center" vertical="center" wrapText="1"/>
      <protection locked="0"/>
    </xf>
    <xf numFmtId="0" fontId="5" fillId="2" borderId="54"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14" xfId="1" applyFont="1" applyFill="1" applyBorder="1" applyAlignment="1" applyProtection="1">
      <alignment horizontal="center" vertical="center" wrapText="1"/>
      <protection locked="0"/>
    </xf>
    <xf numFmtId="0" fontId="11" fillId="2" borderId="0" xfId="1" applyFont="1" applyFill="1" applyBorder="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12" fillId="2" borderId="109" xfId="1" applyFont="1" applyFill="1" applyBorder="1" applyAlignment="1" applyProtection="1">
      <alignment horizontal="center" vertical="center" wrapText="1"/>
      <protection locked="0"/>
    </xf>
    <xf numFmtId="0" fontId="12" fillId="2" borderId="110" xfId="1" applyFont="1" applyFill="1" applyBorder="1" applyAlignment="1" applyProtection="1">
      <alignment horizontal="center" vertical="center" wrapText="1"/>
      <protection locked="0"/>
    </xf>
    <xf numFmtId="0" fontId="12" fillId="2" borderId="111" xfId="1" applyFont="1" applyFill="1" applyBorder="1" applyAlignment="1" applyProtection="1">
      <alignment horizontal="center" vertical="center" wrapText="1"/>
      <protection locked="0"/>
    </xf>
    <xf numFmtId="0" fontId="12" fillId="2" borderId="112" xfId="1" applyFont="1" applyFill="1" applyBorder="1" applyAlignment="1" applyProtection="1">
      <alignment horizontal="center" vertical="center" wrapText="1"/>
      <protection locked="0"/>
    </xf>
    <xf numFmtId="0" fontId="12" fillId="2" borderId="113" xfId="1" applyFont="1" applyFill="1" applyBorder="1" applyAlignment="1" applyProtection="1">
      <alignment horizontal="center" vertical="center" wrapText="1"/>
      <protection locked="0"/>
    </xf>
    <xf numFmtId="0" fontId="12" fillId="2" borderId="114"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protection locked="0"/>
    </xf>
    <xf numFmtId="0" fontId="25" fillId="2" borderId="4" xfId="1" applyFont="1" applyFill="1" applyBorder="1" applyAlignment="1">
      <alignment horizontal="center" vertical="center" shrinkToFit="1"/>
    </xf>
    <xf numFmtId="0" fontId="26" fillId="2" borderId="4" xfId="1" applyFont="1" applyFill="1" applyBorder="1" applyAlignment="1" applyProtection="1">
      <alignment horizontal="center" vertical="center" shrinkToFit="1"/>
      <protection locked="0"/>
    </xf>
    <xf numFmtId="0" fontId="19" fillId="2" borderId="4" xfId="1" applyFont="1" applyFill="1" applyBorder="1" applyAlignment="1">
      <alignment horizontal="center" vertical="center" shrinkToFit="1"/>
    </xf>
    <xf numFmtId="0" fontId="27" fillId="2" borderId="4" xfId="1" applyFont="1" applyFill="1" applyBorder="1" applyAlignment="1">
      <alignment horizontal="center" vertical="center"/>
    </xf>
    <xf numFmtId="0" fontId="5" fillId="2" borderId="5"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5" fillId="3" borderId="14"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5"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4" borderId="31"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13" fillId="4" borderId="37" xfId="1" applyFont="1" applyFill="1" applyBorder="1" applyAlignment="1" applyProtection="1">
      <alignment horizontal="center" vertical="center"/>
    </xf>
    <xf numFmtId="0" fontId="13" fillId="4" borderId="42" xfId="1" applyFont="1" applyFill="1" applyBorder="1" applyAlignment="1" applyProtection="1">
      <alignment horizontal="center" vertical="center"/>
    </xf>
    <xf numFmtId="0" fontId="13" fillId="4" borderId="10" xfId="1" applyFont="1" applyFill="1" applyBorder="1" applyAlignment="1" applyProtection="1">
      <alignment horizontal="center" vertical="center"/>
    </xf>
    <xf numFmtId="0" fontId="13" fillId="4" borderId="41" xfId="1" applyFont="1" applyFill="1" applyBorder="1" applyAlignment="1" applyProtection="1">
      <alignment horizontal="center" vertical="center"/>
    </xf>
    <xf numFmtId="0" fontId="5" fillId="2" borderId="31" xfId="1" applyFont="1" applyFill="1" applyBorder="1" applyAlignment="1" applyProtection="1">
      <alignment horizontal="center" vertical="center"/>
      <protection locked="0"/>
    </xf>
    <xf numFmtId="0" fontId="5" fillId="2" borderId="42" xfId="1" applyFont="1" applyFill="1" applyBorder="1" applyAlignment="1" applyProtection="1">
      <alignment horizontal="center" vertical="center"/>
      <protection locked="0"/>
    </xf>
    <xf numFmtId="177" fontId="13" fillId="4" borderId="16" xfId="1" applyNumberFormat="1" applyFont="1" applyFill="1" applyBorder="1" applyAlignment="1" applyProtection="1">
      <alignment horizontal="center" vertical="center" shrinkToFit="1"/>
    </xf>
    <xf numFmtId="177" fontId="13" fillId="4" borderId="10" xfId="1" applyNumberFormat="1" applyFont="1" applyFill="1" applyBorder="1" applyAlignment="1" applyProtection="1">
      <alignment horizontal="center" vertical="center" shrinkToFit="1"/>
    </xf>
    <xf numFmtId="0" fontId="5" fillId="2" borderId="0" xfId="1" applyFont="1" applyFill="1" applyAlignment="1" applyProtection="1">
      <alignment horizontal="left" vertical="center" wrapText="1"/>
      <protection locked="0"/>
    </xf>
    <xf numFmtId="0" fontId="5" fillId="2" borderId="0" xfId="1" applyFont="1" applyFill="1" applyAlignment="1" applyProtection="1">
      <alignment horizontal="left" vertical="top" wrapText="1"/>
      <protection locked="0"/>
    </xf>
    <xf numFmtId="0" fontId="5" fillId="2" borderId="52"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0" xfId="1" applyFont="1" applyFill="1" applyAlignment="1" applyProtection="1">
      <alignment horizontal="left" vertical="center"/>
      <protection locked="0"/>
    </xf>
    <xf numFmtId="0" fontId="24" fillId="0" borderId="0" xfId="1" applyFont="1" applyFill="1" applyAlignment="1" applyProtection="1">
      <alignment horizontal="left" vertical="center" wrapText="1"/>
      <protection locked="0"/>
    </xf>
    <xf numFmtId="0" fontId="5" fillId="2" borderId="46" xfId="1" applyFont="1" applyFill="1" applyBorder="1" applyAlignment="1" applyProtection="1">
      <alignment horizontal="center" vertical="center"/>
      <protection locked="0"/>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5" fillId="2" borderId="44" xfId="1" applyFont="1" applyFill="1" applyBorder="1" applyAlignment="1" applyProtection="1">
      <alignment horizontal="center" vertical="center"/>
      <protection locked="0"/>
    </xf>
    <xf numFmtId="0" fontId="5" fillId="2" borderId="35" xfId="1" applyFont="1" applyFill="1" applyBorder="1" applyAlignment="1" applyProtection="1">
      <alignment horizontal="center" vertical="center"/>
      <protection locked="0"/>
    </xf>
    <xf numFmtId="0" fontId="5" fillId="2" borderId="36" xfId="1" applyFont="1" applyFill="1" applyBorder="1" applyAlignment="1" applyProtection="1">
      <alignment horizontal="center" vertical="center"/>
      <protection locked="0"/>
    </xf>
    <xf numFmtId="1" fontId="13" fillId="4" borderId="47" xfId="1" applyNumberFormat="1" applyFont="1" applyFill="1" applyBorder="1" applyAlignment="1" applyProtection="1">
      <alignment horizontal="center" vertical="center"/>
    </xf>
    <xf numFmtId="0" fontId="13" fillId="4" borderId="47" xfId="1" applyFont="1" applyFill="1" applyBorder="1" applyAlignment="1" applyProtection="1">
      <alignment horizontal="center" vertical="center"/>
    </xf>
    <xf numFmtId="0" fontId="13" fillId="4" borderId="35" xfId="1" applyFont="1" applyFill="1" applyBorder="1" applyAlignment="1" applyProtection="1">
      <alignment horizontal="center" vertical="center"/>
    </xf>
    <xf numFmtId="0" fontId="12" fillId="2" borderId="47" xfId="1" applyFont="1" applyFill="1" applyBorder="1" applyAlignment="1" applyProtection="1">
      <alignment horizontal="center" vertical="center"/>
      <protection locked="0"/>
    </xf>
    <xf numFmtId="0" fontId="12" fillId="2" borderId="35" xfId="1" applyFont="1" applyFill="1" applyBorder="1" applyAlignment="1" applyProtection="1">
      <alignment horizontal="center" vertical="center"/>
      <protection locked="0"/>
    </xf>
    <xf numFmtId="0" fontId="12" fillId="2" borderId="50" xfId="1" applyFont="1" applyFill="1" applyBorder="1" applyAlignment="1" applyProtection="1">
      <alignment horizontal="center" vertical="center"/>
      <protection locked="0"/>
    </xf>
    <xf numFmtId="0" fontId="12" fillId="2" borderId="45" xfId="1" applyFont="1" applyFill="1" applyBorder="1" applyAlignment="1" applyProtection="1">
      <alignment horizontal="center" vertical="center"/>
      <protection locked="0"/>
    </xf>
    <xf numFmtId="0" fontId="5" fillId="2" borderId="0" xfId="1" applyFont="1" applyFill="1" applyAlignment="1" applyProtection="1">
      <alignment horizontal="left" vertical="center" shrinkToFit="1"/>
      <protection locked="0"/>
    </xf>
    <xf numFmtId="0" fontId="13" fillId="2" borderId="16" xfId="1" applyFont="1" applyFill="1" applyBorder="1" applyAlignment="1" applyProtection="1">
      <alignment horizontal="center" vertical="center"/>
      <protection locked="0"/>
    </xf>
    <xf numFmtId="0" fontId="13" fillId="2" borderId="51"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center"/>
      <protection locked="0"/>
    </xf>
    <xf numFmtId="0" fontId="12" fillId="2" borderId="51" xfId="1" applyFont="1" applyFill="1" applyBorder="1" applyAlignment="1" applyProtection="1">
      <alignment horizontal="center" vertical="center"/>
      <protection locked="0"/>
    </xf>
    <xf numFmtId="0" fontId="12" fillId="2" borderId="17" xfId="1" applyFont="1" applyFill="1" applyBorder="1" applyAlignment="1" applyProtection="1">
      <alignment horizontal="center" vertical="center"/>
      <protection locked="0"/>
    </xf>
    <xf numFmtId="0" fontId="12" fillId="2" borderId="33" xfId="1" applyFont="1" applyFill="1" applyBorder="1" applyAlignment="1" applyProtection="1">
      <alignment horizontal="center" vertical="center"/>
      <protection locked="0"/>
    </xf>
    <xf numFmtId="0" fontId="5" fillId="2" borderId="107" xfId="1" applyFont="1" applyFill="1" applyBorder="1" applyAlignment="1" applyProtection="1">
      <alignment horizontal="center" vertical="center"/>
      <protection locked="0"/>
    </xf>
    <xf numFmtId="0" fontId="9" fillId="2" borderId="18" xfId="1" applyFont="1" applyFill="1" applyBorder="1" applyAlignment="1" applyProtection="1">
      <alignment horizontal="center" vertical="center"/>
      <protection locked="0"/>
    </xf>
    <xf numFmtId="0" fontId="9" fillId="2" borderId="16"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protection locked="0"/>
    </xf>
    <xf numFmtId="0" fontId="5" fillId="2" borderId="16" xfId="1" applyFont="1" applyFill="1" applyBorder="1" applyAlignment="1" applyProtection="1">
      <alignment horizontal="center" vertical="center" shrinkToFit="1"/>
      <protection locked="0"/>
    </xf>
    <xf numFmtId="0" fontId="13" fillId="6" borderId="16" xfId="1" applyFont="1" applyFill="1" applyBorder="1" applyAlignment="1" applyProtection="1">
      <alignment horizontal="center" vertical="center" shrinkToFit="1"/>
      <protection locked="0"/>
    </xf>
    <xf numFmtId="0" fontId="13" fillId="6" borderId="0" xfId="1" applyFont="1" applyFill="1" applyBorder="1" applyAlignment="1" applyProtection="1">
      <alignment horizontal="center" vertical="center" shrinkToFit="1"/>
      <protection locked="0"/>
    </xf>
    <xf numFmtId="0" fontId="13" fillId="2" borderId="58" xfId="1" applyFont="1" applyFill="1" applyBorder="1" applyAlignment="1" applyProtection="1">
      <alignment horizontal="center" vertical="center"/>
      <protection locked="0"/>
    </xf>
    <xf numFmtId="0" fontId="12" fillId="2" borderId="58"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2" fillId="2" borderId="36" xfId="1" applyFont="1" applyFill="1" applyBorder="1" applyAlignment="1" applyProtection="1">
      <alignment horizontal="center" vertical="center"/>
      <protection locked="0"/>
    </xf>
    <xf numFmtId="0" fontId="12" fillId="2" borderId="49" xfId="1" applyFont="1" applyFill="1" applyBorder="1" applyAlignment="1" applyProtection="1">
      <alignment horizontal="center" vertical="center" textRotation="255" wrapText="1"/>
      <protection locked="0"/>
    </xf>
    <xf numFmtId="0" fontId="12" fillId="2" borderId="48" xfId="1" applyFont="1" applyFill="1" applyBorder="1" applyAlignment="1" applyProtection="1">
      <alignment horizontal="center" vertical="center" textRotation="255" wrapText="1"/>
      <protection locked="0"/>
    </xf>
    <xf numFmtId="0" fontId="12" fillId="2" borderId="14" xfId="1" applyFont="1" applyFill="1" applyBorder="1" applyAlignment="1" applyProtection="1">
      <alignment horizontal="center" vertical="center" textRotation="255" wrapText="1"/>
      <protection locked="0"/>
    </xf>
    <xf numFmtId="0" fontId="12" fillId="2" borderId="13" xfId="1" applyFont="1" applyFill="1" applyBorder="1" applyAlignment="1" applyProtection="1">
      <alignment horizontal="center" vertical="center" textRotation="255" wrapText="1"/>
      <protection locked="0"/>
    </xf>
    <xf numFmtId="0" fontId="9" fillId="2" borderId="13" xfId="1" applyFont="1" applyFill="1" applyBorder="1" applyAlignment="1" applyProtection="1">
      <alignment horizontal="left" vertical="center" wrapText="1"/>
      <protection locked="0"/>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5" fillId="2" borderId="77" xfId="1" applyFont="1" applyFill="1" applyBorder="1" applyAlignment="1" applyProtection="1">
      <alignment horizontal="center" vertical="center"/>
      <protection locked="0"/>
    </xf>
    <xf numFmtId="0" fontId="9" fillId="2" borderId="105" xfId="1" applyFont="1" applyFill="1" applyBorder="1" applyAlignment="1" applyProtection="1">
      <alignment horizontal="center" vertical="center"/>
      <protection locked="0"/>
    </xf>
    <xf numFmtId="0" fontId="9" fillId="2" borderId="103" xfId="1" applyFont="1" applyFill="1" applyBorder="1" applyAlignment="1" applyProtection="1">
      <alignment horizontal="left" vertical="center" wrapText="1"/>
      <protection locked="0"/>
    </xf>
    <xf numFmtId="0" fontId="9" fillId="2" borderId="104" xfId="1" applyFont="1" applyFill="1" applyBorder="1" applyAlignment="1" applyProtection="1">
      <alignment horizontal="left" vertical="center" wrapText="1"/>
      <protection locked="0"/>
    </xf>
    <xf numFmtId="0" fontId="9" fillId="2" borderId="106" xfId="1" applyFont="1" applyFill="1" applyBorder="1" applyAlignment="1" applyProtection="1">
      <alignment horizontal="left" vertical="center" wrapText="1"/>
      <protection locked="0"/>
    </xf>
    <xf numFmtId="0" fontId="9" fillId="2" borderId="93" xfId="1" applyFont="1" applyFill="1" applyBorder="1" applyAlignment="1" applyProtection="1">
      <alignment horizontal="left" vertical="center" wrapText="1"/>
      <protection locked="0"/>
    </xf>
    <xf numFmtId="0" fontId="13" fillId="2" borderId="96" xfId="1" applyFont="1" applyFill="1" applyBorder="1" applyAlignment="1" applyProtection="1">
      <alignment horizontal="right" vertical="center"/>
      <protection locked="0"/>
    </xf>
    <xf numFmtId="0" fontId="13" fillId="2" borderId="97" xfId="1" applyFont="1" applyFill="1" applyBorder="1" applyAlignment="1" applyProtection="1">
      <alignment horizontal="right" vertical="center"/>
      <protection locked="0"/>
    </xf>
    <xf numFmtId="0" fontId="13" fillId="2" borderId="98" xfId="1" applyFont="1" applyFill="1" applyBorder="1" applyAlignment="1" applyProtection="1">
      <alignment horizontal="right" vertical="center"/>
      <protection locked="0"/>
    </xf>
    <xf numFmtId="0" fontId="13" fillId="2" borderId="99" xfId="1" applyFont="1" applyFill="1" applyBorder="1" applyAlignment="1" applyProtection="1">
      <alignment horizontal="right" vertical="center"/>
      <protection locked="0"/>
    </xf>
    <xf numFmtId="0" fontId="13" fillId="2" borderId="100" xfId="1" applyFont="1" applyFill="1" applyBorder="1" applyAlignment="1" applyProtection="1">
      <alignment horizontal="right" vertical="center"/>
      <protection locked="0"/>
    </xf>
    <xf numFmtId="0" fontId="13" fillId="2" borderId="101" xfId="1" applyFont="1" applyFill="1" applyBorder="1" applyAlignment="1" applyProtection="1">
      <alignment horizontal="right" vertical="center"/>
      <protection locked="0"/>
    </xf>
    <xf numFmtId="0" fontId="5" fillId="2" borderId="43" xfId="1" applyFont="1" applyFill="1" applyBorder="1" applyAlignment="1" applyProtection="1">
      <alignment horizontal="center" vertical="center"/>
      <protection locked="0"/>
    </xf>
    <xf numFmtId="0" fontId="5" fillId="2" borderId="38" xfId="1" applyFont="1" applyFill="1" applyBorder="1" applyAlignment="1" applyProtection="1">
      <alignment horizontal="center" vertical="center"/>
      <protection locked="0"/>
    </xf>
    <xf numFmtId="1" fontId="13" fillId="4" borderId="2" xfId="1" applyNumberFormat="1" applyFont="1" applyFill="1" applyBorder="1" applyAlignment="1" applyProtection="1">
      <alignment horizontal="center" vertical="center" shrinkToFit="1"/>
    </xf>
    <xf numFmtId="1" fontId="13" fillId="4" borderId="102" xfId="1" applyNumberFormat="1" applyFont="1" applyFill="1" applyBorder="1" applyAlignment="1" applyProtection="1">
      <alignment horizontal="center" vertical="center" shrinkToFit="1"/>
    </xf>
    <xf numFmtId="0" fontId="12" fillId="2" borderId="2" xfId="1" applyFont="1" applyFill="1" applyBorder="1" applyAlignment="1" applyProtection="1">
      <alignment horizontal="center" vertical="center"/>
      <protection locked="0"/>
    </xf>
    <xf numFmtId="0" fontId="12" fillId="2" borderId="102" xfId="1" applyFont="1" applyFill="1" applyBorder="1" applyAlignment="1" applyProtection="1">
      <alignment horizontal="center" vertical="center"/>
      <protection locked="0"/>
    </xf>
    <xf numFmtId="1" fontId="13" fillId="4" borderId="5" xfId="1" applyNumberFormat="1" applyFont="1" applyFill="1" applyBorder="1" applyAlignment="1" applyProtection="1">
      <alignment horizontal="center" vertical="center" shrinkToFit="1"/>
    </xf>
    <xf numFmtId="1" fontId="13" fillId="4" borderId="6" xfId="1" applyNumberFormat="1" applyFont="1" applyFill="1" applyBorder="1" applyAlignment="1" applyProtection="1">
      <alignment horizontal="center" vertical="center" shrinkToFit="1"/>
    </xf>
    <xf numFmtId="1" fontId="13" fillId="4" borderId="34" xfId="1" applyNumberFormat="1" applyFont="1" applyFill="1" applyBorder="1" applyAlignment="1" applyProtection="1">
      <alignment horizontal="center" vertical="center" shrinkToFit="1"/>
    </xf>
    <xf numFmtId="1" fontId="13" fillId="4" borderId="35" xfId="1" applyNumberFormat="1" applyFont="1" applyFill="1" applyBorder="1" applyAlignment="1" applyProtection="1">
      <alignment horizontal="center" vertical="center" shrinkToFit="1"/>
    </xf>
    <xf numFmtId="0" fontId="5" fillId="2" borderId="34" xfId="1" applyFont="1" applyFill="1" applyBorder="1" applyAlignment="1" applyProtection="1">
      <alignment horizontal="center" vertical="center"/>
      <protection locked="0"/>
    </xf>
    <xf numFmtId="0" fontId="12" fillId="2" borderId="108" xfId="1" applyFont="1" applyFill="1" applyBorder="1" applyAlignment="1" applyProtection="1">
      <alignment horizontal="center" vertical="center"/>
      <protection locked="0"/>
    </xf>
    <xf numFmtId="0" fontId="5" fillId="2" borderId="18" xfId="1" applyFont="1" applyFill="1" applyBorder="1" applyAlignment="1" applyProtection="1">
      <alignment horizontal="center" vertical="center" textRotation="255" wrapText="1"/>
      <protection locked="0"/>
    </xf>
    <xf numFmtId="0" fontId="5" fillId="2" borderId="17"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center" vertical="center" textRotation="255" wrapText="1"/>
      <protection locked="0"/>
    </xf>
    <xf numFmtId="0" fontId="5" fillId="2" borderId="13" xfId="1" applyFont="1" applyFill="1" applyBorder="1" applyAlignment="1" applyProtection="1">
      <alignment horizontal="center" vertical="center" textRotation="255" wrapText="1"/>
      <protection locked="0"/>
    </xf>
    <xf numFmtId="0" fontId="5" fillId="2" borderId="0" xfId="1" applyFont="1" applyFill="1" applyBorder="1" applyAlignment="1" applyProtection="1">
      <alignment horizontal="center" vertical="center" textRotation="255" wrapText="1"/>
      <protection locked="0"/>
    </xf>
    <xf numFmtId="0" fontId="5" fillId="2" borderId="34" xfId="1" applyFont="1" applyFill="1" applyBorder="1" applyAlignment="1" applyProtection="1">
      <alignment horizontal="center" vertical="center" textRotation="255" wrapText="1"/>
      <protection locked="0"/>
    </xf>
    <xf numFmtId="0" fontId="5" fillId="2" borderId="36" xfId="1" applyFont="1" applyFill="1" applyBorder="1" applyAlignment="1" applyProtection="1">
      <alignment horizontal="center" vertical="center" textRotation="255" wrapText="1"/>
      <protection locked="0"/>
    </xf>
    <xf numFmtId="0" fontId="5" fillId="2" borderId="0" xfId="1" applyFont="1" applyFill="1" applyBorder="1" applyAlignment="1" applyProtection="1">
      <alignment horizontal="distributed" vertical="center"/>
      <protection locked="0"/>
    </xf>
    <xf numFmtId="0" fontId="5" fillId="2" borderId="13" xfId="1" applyFont="1" applyFill="1" applyBorder="1" applyAlignment="1" applyProtection="1">
      <alignment horizontal="distributed" vertical="center"/>
      <protection locked="0"/>
    </xf>
    <xf numFmtId="0" fontId="5" fillId="2" borderId="9" xfId="1" applyFont="1" applyFill="1" applyBorder="1" applyAlignment="1" applyProtection="1">
      <alignment horizontal="distributed" vertical="center"/>
      <protection locked="0"/>
    </xf>
    <xf numFmtId="0" fontId="5" fillId="2" borderId="10" xfId="1" applyFont="1" applyFill="1" applyBorder="1" applyAlignment="1" applyProtection="1">
      <alignment horizontal="distributed" vertical="center"/>
      <protection locked="0"/>
    </xf>
    <xf numFmtId="0" fontId="5" fillId="2" borderId="11" xfId="1" applyFont="1" applyFill="1" applyBorder="1" applyAlignment="1" applyProtection="1">
      <alignment horizontal="distributed" vertical="center"/>
      <protection locked="0"/>
    </xf>
    <xf numFmtId="0" fontId="5" fillId="2" borderId="43" xfId="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shrinkToFit="1"/>
      <protection locked="0"/>
    </xf>
    <xf numFmtId="0" fontId="5" fillId="3" borderId="10" xfId="1" applyFont="1" applyFill="1" applyBorder="1" applyAlignment="1" applyProtection="1">
      <alignment horizontal="center" vertical="center" shrinkToFit="1"/>
      <protection locked="0"/>
    </xf>
    <xf numFmtId="177" fontId="13" fillId="4" borderId="0" xfId="1" applyNumberFormat="1" applyFont="1" applyFill="1" applyBorder="1" applyAlignment="1" applyProtection="1">
      <alignment horizontal="center" vertical="center" shrinkToFit="1"/>
    </xf>
    <xf numFmtId="0" fontId="5" fillId="2" borderId="5" xfId="1" applyFont="1" applyFill="1" applyBorder="1" applyAlignment="1" applyProtection="1">
      <alignment horizontal="distributed" vertical="center"/>
      <protection locked="0"/>
    </xf>
    <xf numFmtId="0" fontId="5" fillId="2" borderId="6" xfId="1" applyFont="1" applyFill="1" applyBorder="1" applyAlignment="1" applyProtection="1">
      <alignment horizontal="distributed" vertical="center"/>
      <protection locked="0"/>
    </xf>
    <xf numFmtId="0" fontId="5" fillId="2" borderId="7"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3" fillId="4" borderId="39" xfId="1" applyFont="1" applyFill="1" applyBorder="1" applyAlignment="1" applyProtection="1">
      <alignment horizontal="center" vertical="center"/>
    </xf>
    <xf numFmtId="0" fontId="13" fillId="4" borderId="9" xfId="1" applyFont="1" applyFill="1" applyBorder="1" applyAlignment="1" applyProtection="1">
      <alignment horizontal="center" vertical="center"/>
    </xf>
    <xf numFmtId="0" fontId="12" fillId="2" borderId="10" xfId="1" applyFont="1" applyFill="1" applyBorder="1" applyAlignment="1" applyProtection="1">
      <alignment horizontal="center" vertical="center"/>
      <protection locked="0"/>
    </xf>
    <xf numFmtId="177" fontId="13" fillId="4" borderId="2" xfId="1" applyNumberFormat="1" applyFont="1" applyFill="1" applyBorder="1" applyAlignment="1" applyProtection="1">
      <alignment horizontal="center" vertical="center" shrinkToFit="1"/>
    </xf>
    <xf numFmtId="0" fontId="5" fillId="2" borderId="31" xfId="1" applyFont="1" applyFill="1" applyBorder="1" applyAlignment="1" applyProtection="1">
      <alignment horizontal="center" vertical="center" shrinkToFit="1"/>
      <protection locked="0"/>
    </xf>
    <xf numFmtId="177" fontId="13" fillId="4" borderId="6" xfId="1" applyNumberFormat="1" applyFont="1" applyFill="1" applyBorder="1" applyAlignment="1" applyProtection="1">
      <alignment horizontal="center" vertical="center" shrinkToFit="1"/>
    </xf>
    <xf numFmtId="0" fontId="5" fillId="2" borderId="94" xfId="1" applyFont="1" applyFill="1" applyBorder="1" applyAlignment="1" applyProtection="1">
      <alignment horizontal="center"/>
      <protection locked="0"/>
    </xf>
    <xf numFmtId="0" fontId="5" fillId="2" borderId="95" xfId="1" applyFont="1" applyFill="1" applyBorder="1" applyAlignment="1" applyProtection="1">
      <alignment horizont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13" fillId="4" borderId="43" xfId="1" applyFont="1" applyFill="1" applyBorder="1" applyAlignment="1" applyProtection="1">
      <alignment horizontal="center" vertical="center"/>
    </xf>
    <xf numFmtId="0" fontId="13" fillId="4" borderId="14" xfId="1" applyFont="1" applyFill="1" applyBorder="1" applyAlignment="1" applyProtection="1">
      <alignment horizontal="center" vertical="center"/>
    </xf>
    <xf numFmtId="0" fontId="5" fillId="2" borderId="83" xfId="1" applyFont="1" applyFill="1" applyBorder="1" applyAlignment="1" applyProtection="1">
      <alignment horizontal="center" vertical="center"/>
      <protection locked="0"/>
    </xf>
    <xf numFmtId="0" fontId="5" fillId="2" borderId="16" xfId="1" applyFont="1" applyFill="1" applyBorder="1" applyAlignment="1" applyProtection="1">
      <alignment horizontal="center" vertical="center"/>
      <protection locked="0"/>
    </xf>
    <xf numFmtId="177" fontId="13" fillId="4" borderId="78" xfId="1" applyNumberFormat="1" applyFont="1" applyFill="1" applyBorder="1" applyAlignment="1" applyProtection="1">
      <alignment horizontal="center" vertical="center" shrinkToFit="1"/>
    </xf>
    <xf numFmtId="0" fontId="12" fillId="2" borderId="78" xfId="1" applyFont="1" applyFill="1" applyBorder="1" applyAlignment="1" applyProtection="1">
      <alignment horizontal="center" vertical="center"/>
      <protection locked="0"/>
    </xf>
    <xf numFmtId="1" fontId="13" fillId="4" borderId="12" xfId="1" applyNumberFormat="1" applyFont="1" applyFill="1" applyBorder="1" applyAlignment="1" applyProtection="1">
      <alignment horizontal="center" vertical="center"/>
    </xf>
    <xf numFmtId="0" fontId="13" fillId="4" borderId="12" xfId="1" applyFont="1" applyFill="1" applyBorder="1" applyAlignment="1" applyProtection="1">
      <alignment horizontal="center" vertical="center"/>
    </xf>
    <xf numFmtId="0" fontId="13" fillId="4" borderId="88" xfId="1" applyFont="1" applyFill="1" applyBorder="1" applyAlignment="1" applyProtection="1">
      <alignment horizontal="center" vertical="center"/>
    </xf>
    <xf numFmtId="0" fontId="13" fillId="4" borderId="89" xfId="1" applyFont="1" applyFill="1" applyBorder="1" applyAlignment="1" applyProtection="1">
      <alignment horizontal="center" vertical="center"/>
    </xf>
    <xf numFmtId="0" fontId="12" fillId="2" borderId="40" xfId="1" applyFont="1" applyFill="1" applyBorder="1" applyAlignment="1" applyProtection="1">
      <alignment horizontal="center" vertical="center"/>
      <protection locked="0"/>
    </xf>
    <xf numFmtId="0" fontId="9" fillId="2" borderId="32" xfId="1" applyFont="1" applyFill="1" applyBorder="1" applyAlignment="1" applyProtection="1">
      <alignment horizontal="center" vertical="center"/>
      <protection locked="0"/>
    </xf>
    <xf numFmtId="0" fontId="9" fillId="2" borderId="33"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5" fillId="2" borderId="24" xfId="1" applyFont="1" applyFill="1" applyBorder="1" applyAlignment="1" applyProtection="1">
      <alignment horizontal="center" vertical="center" wrapText="1"/>
      <protection locked="0"/>
    </xf>
    <xf numFmtId="0" fontId="5" fillId="2" borderId="90" xfId="1" applyFont="1" applyFill="1" applyBorder="1" applyAlignment="1" applyProtection="1">
      <alignment horizontal="center" vertical="center" wrapText="1"/>
      <protection locked="0"/>
    </xf>
    <xf numFmtId="0" fontId="5" fillId="2" borderId="32" xfId="1" applyFont="1" applyFill="1" applyBorder="1" applyAlignment="1" applyProtection="1">
      <alignment horizontal="center" vertical="center" wrapText="1"/>
      <protection locked="0"/>
    </xf>
    <xf numFmtId="0" fontId="5" fillId="2" borderId="51" xfId="1" applyFont="1" applyFill="1" applyBorder="1" applyAlignment="1" applyProtection="1">
      <alignment horizontal="center" vertical="center" wrapText="1"/>
      <protection locked="0"/>
    </xf>
    <xf numFmtId="0" fontId="5" fillId="2" borderId="91" xfId="1" applyFont="1" applyFill="1" applyBorder="1" applyAlignment="1" applyProtection="1">
      <alignment horizontal="center" vertical="center" wrapText="1"/>
      <protection locked="0"/>
    </xf>
    <xf numFmtId="0" fontId="5" fillId="2" borderId="25" xfId="1" applyFont="1" applyFill="1" applyBorder="1" applyAlignment="1" applyProtection="1">
      <alignment horizontal="center" vertical="center" shrinkToFit="1"/>
      <protection locked="0"/>
    </xf>
    <xf numFmtId="0" fontId="5" fillId="2" borderId="26" xfId="1" applyFont="1" applyFill="1" applyBorder="1" applyAlignment="1" applyProtection="1">
      <alignment horizontal="center" vertical="center" shrinkToFit="1"/>
      <protection locked="0"/>
    </xf>
    <xf numFmtId="0" fontId="16" fillId="2" borderId="14" xfId="1" applyFont="1" applyFill="1" applyBorder="1" applyAlignment="1" applyProtection="1">
      <alignment horizontal="center" vertical="center" textRotation="255" wrapText="1"/>
      <protection locked="0"/>
    </xf>
    <xf numFmtId="0" fontId="16" fillId="2" borderId="13" xfId="1" applyFont="1" applyFill="1" applyBorder="1" applyAlignment="1" applyProtection="1">
      <alignment horizontal="center" vertical="center" textRotation="255" wrapText="1"/>
      <protection locked="0"/>
    </xf>
    <xf numFmtId="0" fontId="5" fillId="2" borderId="49" xfId="1" applyFont="1" applyFill="1" applyBorder="1" applyAlignment="1" applyProtection="1">
      <alignment horizontal="center" vertical="center"/>
      <protection locked="0"/>
    </xf>
    <xf numFmtId="0" fontId="9" fillId="2" borderId="47" xfId="1" applyFont="1" applyFill="1" applyBorder="1" applyAlignment="1" applyProtection="1">
      <alignment horizontal="left" vertical="center"/>
      <protection locked="0"/>
    </xf>
    <xf numFmtId="0" fontId="9" fillId="2" borderId="48" xfId="1" applyFont="1" applyFill="1" applyBorder="1" applyAlignment="1" applyProtection="1">
      <alignment horizontal="left" vertical="center"/>
      <protection locked="0"/>
    </xf>
    <xf numFmtId="0" fontId="9" fillId="2" borderId="10" xfId="1" applyFont="1" applyFill="1" applyBorder="1" applyAlignment="1" applyProtection="1">
      <alignment horizontal="left" vertical="center"/>
      <protection locked="0"/>
    </xf>
    <xf numFmtId="0" fontId="9" fillId="2" borderId="11" xfId="1" applyFont="1" applyFill="1" applyBorder="1" applyAlignment="1" applyProtection="1">
      <alignment horizontal="left" vertical="center"/>
      <protection locked="0"/>
    </xf>
    <xf numFmtId="0" fontId="13" fillId="2" borderId="86" xfId="1" applyFont="1" applyFill="1" applyBorder="1" applyAlignment="1" applyProtection="1">
      <alignment horizontal="center" vertical="center"/>
      <protection locked="0"/>
    </xf>
    <xf numFmtId="0" fontId="13" fillId="2" borderId="87" xfId="1" applyFont="1" applyFill="1" applyBorder="1" applyAlignment="1" applyProtection="1">
      <alignment horizontal="center" vertical="center"/>
      <protection locked="0"/>
    </xf>
    <xf numFmtId="0" fontId="13" fillId="2" borderId="1" xfId="1" applyFont="1" applyFill="1" applyBorder="1" applyAlignment="1" applyProtection="1">
      <alignment horizontal="center" vertical="center"/>
      <protection locked="0"/>
    </xf>
    <xf numFmtId="0" fontId="12" fillId="2" borderId="48"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protection locked="0"/>
    </xf>
    <xf numFmtId="0" fontId="9" fillId="2" borderId="0" xfId="0" applyFont="1" applyFill="1" applyBorder="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9" fillId="2" borderId="35" xfId="0" applyFont="1" applyFill="1" applyBorder="1" applyAlignment="1" applyProtection="1">
      <alignment horizontal="left" vertical="center"/>
      <protection locked="0"/>
    </xf>
    <xf numFmtId="0" fontId="9" fillId="2" borderId="36" xfId="0" applyFont="1" applyFill="1" applyBorder="1" applyAlignment="1" applyProtection="1">
      <alignment horizontal="left" vertical="center"/>
      <protection locked="0"/>
    </xf>
    <xf numFmtId="0" fontId="13" fillId="2" borderId="12" xfId="1" applyFont="1" applyFill="1" applyBorder="1" applyAlignment="1" applyProtection="1">
      <alignment horizontal="center" vertical="center"/>
      <protection locked="0"/>
    </xf>
    <xf numFmtId="0" fontId="13" fillId="2" borderId="88" xfId="1" applyFont="1" applyFill="1" applyBorder="1" applyAlignment="1" applyProtection="1">
      <alignment horizontal="center" vertical="center"/>
      <protection locked="0"/>
    </xf>
    <xf numFmtId="0" fontId="13" fillId="2" borderId="89"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5" fillId="2" borderId="93" xfId="1" applyFont="1" applyFill="1" applyBorder="1" applyAlignment="1" applyProtection="1">
      <alignment horizontal="center" vertical="center" shrinkToFit="1"/>
      <protection locked="0"/>
    </xf>
    <xf numFmtId="0" fontId="5" fillId="2" borderId="26" xfId="1" applyFont="1" applyFill="1" applyBorder="1" applyAlignment="1" applyProtection="1">
      <alignment horizontal="center" vertical="center" wrapText="1"/>
      <protection locked="0"/>
    </xf>
    <xf numFmtId="0" fontId="5" fillId="2" borderId="92" xfId="1" applyFont="1" applyFill="1" applyBorder="1" applyAlignment="1" applyProtection="1">
      <alignment horizontal="center" vertical="center" wrapText="1"/>
      <protection locked="0"/>
    </xf>
    <xf numFmtId="0" fontId="5" fillId="2" borderId="33"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protection locked="0"/>
    </xf>
    <xf numFmtId="0" fontId="9" fillId="2" borderId="3" xfId="1" applyFont="1" applyFill="1" applyBorder="1" applyAlignment="1" applyProtection="1">
      <alignment horizontal="left" vertical="center" wrapText="1"/>
      <protection locked="0"/>
    </xf>
    <xf numFmtId="0" fontId="9" fillId="2" borderId="4" xfId="1" applyFont="1" applyFill="1" applyBorder="1" applyAlignment="1" applyProtection="1">
      <alignment horizontal="left" vertical="center" wrapText="1"/>
      <protection locked="0"/>
    </xf>
    <xf numFmtId="0" fontId="13" fillId="6" borderId="4" xfId="1" applyFont="1" applyFill="1" applyBorder="1" applyAlignment="1" applyProtection="1">
      <alignment horizontal="center" vertical="center"/>
      <protection locked="0"/>
    </xf>
    <xf numFmtId="0" fontId="13" fillId="6" borderId="1" xfId="1" applyFont="1" applyFill="1" applyBorder="1" applyAlignment="1" applyProtection="1">
      <alignment horizontal="center" vertical="center"/>
      <protection locked="0"/>
    </xf>
    <xf numFmtId="0" fontId="9" fillId="2" borderId="35" xfId="1"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protection locked="0"/>
    </xf>
    <xf numFmtId="1" fontId="13" fillId="6" borderId="12" xfId="1" applyNumberFormat="1" applyFont="1" applyFill="1" applyBorder="1" applyAlignment="1" applyProtection="1">
      <alignment horizontal="center" vertical="center"/>
      <protection locked="0"/>
    </xf>
    <xf numFmtId="0" fontId="13" fillId="6" borderId="12" xfId="1" applyFont="1" applyFill="1" applyBorder="1" applyAlignment="1" applyProtection="1">
      <alignment horizontal="center" vertical="center"/>
      <protection locked="0"/>
    </xf>
    <xf numFmtId="0" fontId="13" fillId="6" borderId="9" xfId="1" applyFont="1" applyFill="1" applyBorder="1" applyAlignment="1" applyProtection="1">
      <alignment horizontal="center" vertical="center"/>
      <protection locked="0"/>
    </xf>
    <xf numFmtId="0" fontId="13" fillId="6" borderId="59"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23" fillId="4" borderId="1" xfId="1" applyFont="1" applyFill="1" applyBorder="1" applyAlignment="1" applyProtection="1">
      <alignment horizontal="right" vertical="center" shrinkToFit="1"/>
    </xf>
    <xf numFmtId="0" fontId="23" fillId="4" borderId="2" xfId="1" applyFont="1" applyFill="1" applyBorder="1" applyAlignment="1" applyProtection="1">
      <alignment horizontal="right" vertical="center" shrinkToFit="1"/>
    </xf>
    <xf numFmtId="0" fontId="23" fillId="4" borderId="68" xfId="1" applyFont="1" applyFill="1" applyBorder="1" applyAlignment="1" applyProtection="1">
      <alignment horizontal="right" vertical="center" shrinkToFit="1"/>
    </xf>
    <xf numFmtId="0" fontId="12" fillId="2" borderId="39" xfId="1" applyFont="1" applyFill="1" applyBorder="1" applyAlignment="1" applyProtection="1">
      <alignment horizontal="center" vertical="center"/>
    </xf>
    <xf numFmtId="0" fontId="12" fillId="2" borderId="41" xfId="1" applyFont="1" applyFill="1" applyBorder="1" applyAlignment="1" applyProtection="1">
      <alignment horizontal="center" vertical="center"/>
    </xf>
    <xf numFmtId="0" fontId="13" fillId="4" borderId="6" xfId="1" applyFont="1" applyFill="1" applyBorder="1" applyAlignment="1" applyProtection="1">
      <alignment horizontal="right" vertical="center" shrinkToFit="1"/>
    </xf>
    <xf numFmtId="0" fontId="13" fillId="4" borderId="10" xfId="1" applyFont="1" applyFill="1" applyBorder="1" applyAlignment="1" applyProtection="1">
      <alignment horizontal="right" vertical="center" shrinkToFit="1"/>
    </xf>
    <xf numFmtId="0" fontId="12" fillId="2" borderId="39" xfId="1" applyFont="1" applyFill="1" applyBorder="1" applyAlignment="1" applyProtection="1">
      <alignment horizontal="center" vertical="center"/>
      <protection locked="0"/>
    </xf>
    <xf numFmtId="0" fontId="12" fillId="2" borderId="41" xfId="1" applyFont="1" applyFill="1" applyBorder="1" applyAlignment="1" applyProtection="1">
      <alignment horizontal="center" vertical="center"/>
      <protection locked="0"/>
    </xf>
    <xf numFmtId="0" fontId="13" fillId="4" borderId="84" xfId="1" applyFont="1" applyFill="1" applyBorder="1" applyAlignment="1" applyProtection="1">
      <alignment horizontal="center" vertical="center" shrinkToFit="1"/>
    </xf>
    <xf numFmtId="0" fontId="13" fillId="4" borderId="2" xfId="1" applyFont="1" applyFill="1" applyBorder="1" applyAlignment="1" applyProtection="1">
      <alignment horizontal="center" vertical="center" shrinkToFit="1"/>
    </xf>
    <xf numFmtId="0" fontId="13" fillId="4" borderId="85" xfId="1" applyFont="1" applyFill="1" applyBorder="1" applyAlignment="1" applyProtection="1">
      <alignment horizontal="center" vertical="center" shrinkToFit="1"/>
    </xf>
    <xf numFmtId="0" fontId="12" fillId="2" borderId="6" xfId="1" applyFont="1" applyFill="1" applyBorder="1" applyAlignment="1" applyProtection="1">
      <alignment horizontal="center" vertical="center"/>
    </xf>
    <xf numFmtId="0" fontId="12" fillId="2" borderId="10" xfId="1" applyFont="1" applyFill="1" applyBorder="1" applyAlignment="1" applyProtection="1">
      <alignment horizontal="center" vertical="center"/>
    </xf>
    <xf numFmtId="0" fontId="9" fillId="2" borderId="7" xfId="1" applyFont="1" applyFill="1" applyBorder="1" applyAlignment="1" applyProtection="1">
      <alignment horizontal="center" vertical="center"/>
    </xf>
    <xf numFmtId="0" fontId="9" fillId="2" borderId="11" xfId="1" applyFont="1" applyFill="1" applyBorder="1" applyAlignment="1" applyProtection="1">
      <alignment horizontal="center" vertical="center"/>
    </xf>
    <xf numFmtId="0" fontId="13" fillId="4" borderId="5" xfId="1" applyFont="1" applyFill="1" applyBorder="1" applyAlignment="1" applyProtection="1">
      <alignment horizontal="right" vertical="center" shrinkToFit="1"/>
    </xf>
    <xf numFmtId="0" fontId="13" fillId="4" borderId="9" xfId="1" applyFont="1" applyFill="1" applyBorder="1" applyAlignment="1" applyProtection="1">
      <alignment horizontal="right" vertical="center" shrinkToFit="1"/>
    </xf>
    <xf numFmtId="0" fontId="23" fillId="2" borderId="1" xfId="1" applyFont="1" applyFill="1" applyBorder="1" applyAlignment="1" applyProtection="1">
      <alignment horizontal="right" vertical="center"/>
      <protection locked="0"/>
    </xf>
    <xf numFmtId="0" fontId="23" fillId="2" borderId="2" xfId="1" applyFont="1" applyFill="1" applyBorder="1" applyAlignment="1" applyProtection="1">
      <alignment horizontal="right" vertical="center"/>
      <protection locked="0"/>
    </xf>
    <xf numFmtId="0" fontId="23" fillId="2" borderId="68" xfId="1" applyFont="1" applyFill="1" applyBorder="1" applyAlignment="1" applyProtection="1">
      <alignment horizontal="right" vertical="center"/>
      <protection locked="0"/>
    </xf>
    <xf numFmtId="0" fontId="13" fillId="2" borderId="6" xfId="1" applyFont="1" applyFill="1" applyBorder="1" applyAlignment="1" applyProtection="1">
      <alignment horizontal="right" vertical="center"/>
      <protection locked="0"/>
    </xf>
    <xf numFmtId="0" fontId="13" fillId="2" borderId="10" xfId="1" applyFont="1" applyFill="1" applyBorder="1" applyAlignment="1" applyProtection="1">
      <alignment horizontal="right" vertical="center"/>
      <protection locked="0"/>
    </xf>
    <xf numFmtId="0" fontId="13" fillId="4" borderId="84"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3" fillId="4" borderId="85" xfId="1" applyFont="1" applyFill="1" applyBorder="1" applyAlignment="1" applyProtection="1">
      <alignment horizontal="center" vertical="center"/>
    </xf>
    <xf numFmtId="0" fontId="5" fillId="2" borderId="43"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9" fillId="2" borderId="42" xfId="1" applyFont="1" applyFill="1" applyBorder="1" applyAlignment="1" applyProtection="1">
      <alignment horizontal="center" vertical="center"/>
    </xf>
    <xf numFmtId="0" fontId="9" fillId="2" borderId="10" xfId="1" applyFont="1" applyFill="1" applyBorder="1" applyAlignment="1" applyProtection="1">
      <alignment horizontal="center" vertical="center"/>
    </xf>
    <xf numFmtId="1" fontId="13" fillId="4" borderId="10" xfId="1" applyNumberFormat="1" applyFont="1" applyFill="1" applyBorder="1" applyAlignment="1" applyProtection="1">
      <alignment horizontal="center" vertical="center" shrinkToFit="1"/>
    </xf>
    <xf numFmtId="0" fontId="5" fillId="2" borderId="43" xfId="1" applyFont="1" applyFill="1" applyBorder="1" applyAlignment="1" applyProtection="1">
      <alignment horizontal="left" vertical="center"/>
    </xf>
    <xf numFmtId="0" fontId="9" fillId="2" borderId="6" xfId="1" applyFont="1" applyFill="1" applyBorder="1" applyAlignment="1" applyProtection="1">
      <alignment horizontal="left" vertical="center"/>
    </xf>
    <xf numFmtId="0" fontId="9" fillId="2" borderId="42" xfId="1" applyFont="1" applyFill="1" applyBorder="1" applyAlignment="1" applyProtection="1">
      <alignment horizontal="left" vertical="center"/>
    </xf>
    <xf numFmtId="0" fontId="9" fillId="2" borderId="10" xfId="1" applyFont="1" applyFill="1" applyBorder="1" applyAlignment="1" applyProtection="1">
      <alignment horizontal="left" vertical="center"/>
    </xf>
    <xf numFmtId="0" fontId="13" fillId="2" borderId="14" xfId="1" applyFont="1" applyFill="1" applyBorder="1" applyAlignment="1">
      <alignment horizontal="right" vertical="center"/>
    </xf>
    <xf numFmtId="0" fontId="13" fillId="2" borderId="0" xfId="1" applyFont="1" applyFill="1" applyBorder="1" applyAlignment="1">
      <alignment horizontal="right" vertical="center"/>
    </xf>
    <xf numFmtId="0" fontId="12" fillId="2" borderId="13" xfId="1" applyFont="1" applyFill="1" applyBorder="1" applyAlignment="1">
      <alignment horizontal="center" vertical="center"/>
    </xf>
    <xf numFmtId="0" fontId="23" fillId="2" borderId="1" xfId="1" applyFont="1" applyFill="1" applyBorder="1" applyAlignment="1">
      <alignment horizontal="right" vertical="center"/>
    </xf>
    <xf numFmtId="0" fontId="23" fillId="2" borderId="2" xfId="1" applyFont="1" applyFill="1" applyBorder="1" applyAlignment="1">
      <alignment horizontal="right" vertical="center"/>
    </xf>
    <xf numFmtId="0" fontId="23" fillId="2" borderId="68" xfId="1" applyFont="1" applyFill="1" applyBorder="1" applyAlignment="1">
      <alignment horizontal="right" vertical="center"/>
    </xf>
    <xf numFmtId="0" fontId="13" fillId="2" borderId="1" xfId="1" applyFont="1" applyFill="1" applyBorder="1" applyAlignment="1">
      <alignment horizontal="right" vertical="center"/>
    </xf>
    <xf numFmtId="0" fontId="13" fillId="2" borderId="2" xfId="1" applyFont="1" applyFill="1" applyBorder="1" applyAlignment="1">
      <alignment horizontal="right" vertical="center"/>
    </xf>
    <xf numFmtId="0" fontId="12" fillId="2" borderId="3" xfId="1" applyFont="1" applyFill="1" applyBorder="1" applyAlignment="1">
      <alignment horizontal="center" vertical="center"/>
    </xf>
    <xf numFmtId="0" fontId="5" fillId="2" borderId="6" xfId="1" applyFont="1" applyFill="1" applyBorder="1" applyAlignment="1" applyProtection="1">
      <alignment horizontal="left" vertical="center"/>
    </xf>
    <xf numFmtId="0" fontId="5" fillId="2" borderId="31" xfId="1" applyFont="1" applyFill="1" applyBorder="1" applyAlignment="1" applyProtection="1">
      <alignment horizontal="left" vertical="center"/>
    </xf>
    <xf numFmtId="0" fontId="5" fillId="2" borderId="0" xfId="1" applyFont="1" applyFill="1" applyBorder="1" applyAlignment="1" applyProtection="1">
      <alignment horizontal="left" vertical="center"/>
    </xf>
    <xf numFmtId="0" fontId="5" fillId="2" borderId="42" xfId="1" applyFont="1" applyFill="1" applyBorder="1" applyAlignment="1" applyProtection="1">
      <alignment horizontal="left" vertical="center"/>
    </xf>
    <xf numFmtId="0" fontId="5" fillId="2" borderId="10" xfId="1" applyFont="1" applyFill="1" applyBorder="1" applyAlignment="1" applyProtection="1">
      <alignment horizontal="left" vertical="center"/>
    </xf>
    <xf numFmtId="177" fontId="13" fillId="4" borderId="6" xfId="1" applyNumberFormat="1" applyFont="1" applyFill="1" applyBorder="1" applyAlignment="1" applyProtection="1">
      <alignment horizontal="center" vertical="center"/>
    </xf>
    <xf numFmtId="177" fontId="13" fillId="4" borderId="0" xfId="1" applyNumberFormat="1" applyFont="1" applyFill="1" applyBorder="1" applyAlignment="1" applyProtection="1">
      <alignment horizontal="center" vertical="center"/>
    </xf>
    <xf numFmtId="177" fontId="13" fillId="4" borderId="10" xfId="1" applyNumberFormat="1" applyFont="1" applyFill="1" applyBorder="1" applyAlignment="1" applyProtection="1">
      <alignment horizontal="center" vertical="center"/>
    </xf>
    <xf numFmtId="0" fontId="12" fillId="2" borderId="6" xfId="1" applyFont="1" applyFill="1" applyBorder="1" applyAlignment="1" applyProtection="1">
      <alignment horizontal="left" vertical="center"/>
    </xf>
    <xf numFmtId="0" fontId="12" fillId="2" borderId="7" xfId="1" applyFont="1" applyFill="1" applyBorder="1" applyAlignment="1" applyProtection="1">
      <alignment horizontal="left" vertical="center"/>
    </xf>
    <xf numFmtId="0" fontId="12" fillId="2" borderId="0" xfId="1" applyFont="1" applyFill="1" applyBorder="1" applyAlignment="1" applyProtection="1">
      <alignment horizontal="left" vertical="center"/>
    </xf>
    <xf numFmtId="0" fontId="12" fillId="2" borderId="13" xfId="1" applyFont="1" applyFill="1" applyBorder="1" applyAlignment="1" applyProtection="1">
      <alignment horizontal="left" vertical="center"/>
    </xf>
    <xf numFmtId="0" fontId="12" fillId="2" borderId="10" xfId="1" applyFont="1" applyFill="1" applyBorder="1" applyAlignment="1" applyProtection="1">
      <alignment horizontal="left" vertical="center"/>
    </xf>
    <xf numFmtId="0" fontId="12" fillId="2" borderId="11" xfId="1" applyFont="1" applyFill="1" applyBorder="1" applyAlignment="1" applyProtection="1">
      <alignment horizontal="left" vertical="center"/>
    </xf>
    <xf numFmtId="0" fontId="13" fillId="2" borderId="5" xfId="1" applyFont="1" applyFill="1" applyBorder="1" applyAlignment="1">
      <alignment horizontal="right" vertical="center"/>
    </xf>
    <xf numFmtId="0" fontId="13" fillId="2" borderId="6" xfId="1" applyFont="1" applyFill="1" applyBorder="1" applyAlignment="1">
      <alignment horizontal="right" vertical="center"/>
    </xf>
    <xf numFmtId="0" fontId="13" fillId="2" borderId="9" xfId="1" applyFont="1" applyFill="1" applyBorder="1" applyAlignment="1">
      <alignment horizontal="right" vertical="center"/>
    </xf>
    <xf numFmtId="0" fontId="13" fillId="2" borderId="10" xfId="1" applyFont="1" applyFill="1" applyBorder="1" applyAlignment="1">
      <alignment horizontal="right" vertical="center"/>
    </xf>
    <xf numFmtId="0" fontId="12" fillId="2" borderId="7" xfId="1" applyFont="1" applyFill="1" applyBorder="1" applyAlignment="1">
      <alignment horizontal="center" vertical="center"/>
    </xf>
    <xf numFmtId="0" fontId="12" fillId="2" borderId="11" xfId="1" applyFont="1" applyFill="1" applyBorder="1" applyAlignment="1">
      <alignment horizontal="center" vertical="center"/>
    </xf>
    <xf numFmtId="0" fontId="5" fillId="2" borderId="83" xfId="1" applyFont="1" applyFill="1" applyBorder="1" applyAlignment="1" applyProtection="1">
      <alignment horizontal="left" vertical="center"/>
    </xf>
    <xf numFmtId="0" fontId="5" fillId="2" borderId="16" xfId="1" applyFont="1" applyFill="1" applyBorder="1" applyAlignment="1" applyProtection="1">
      <alignment horizontal="left" vertical="center"/>
    </xf>
    <xf numFmtId="0" fontId="12" fillId="2" borderId="16" xfId="1" applyFont="1" applyFill="1" applyBorder="1" applyAlignment="1" applyProtection="1">
      <alignment horizontal="center" vertical="center"/>
    </xf>
    <xf numFmtId="0" fontId="9" fillId="2" borderId="17" xfId="1" applyFont="1" applyFill="1" applyBorder="1" applyAlignment="1" applyProtection="1">
      <alignment horizontal="center" vertical="center"/>
    </xf>
    <xf numFmtId="0" fontId="23" fillId="2" borderId="78" xfId="1" applyFont="1" applyFill="1" applyBorder="1" applyAlignment="1">
      <alignment horizontal="right" vertical="center"/>
    </xf>
    <xf numFmtId="0" fontId="23" fillId="2" borderId="79" xfId="1" applyFont="1" applyFill="1" applyBorder="1" applyAlignment="1">
      <alignment horizontal="right" vertical="center"/>
    </xf>
    <xf numFmtId="0" fontId="12" fillId="2" borderId="80" xfId="1" applyFont="1" applyFill="1" applyBorder="1" applyAlignment="1" applyProtection="1">
      <alignment horizontal="center" vertical="center"/>
    </xf>
    <xf numFmtId="0" fontId="23" fillId="2" borderId="77" xfId="1" applyFont="1" applyFill="1" applyBorder="1" applyAlignment="1" applyProtection="1">
      <alignment horizontal="right" vertical="center"/>
      <protection locked="0"/>
    </xf>
    <xf numFmtId="0" fontId="23" fillId="2" borderId="78" xfId="1" applyFont="1" applyFill="1" applyBorder="1" applyAlignment="1" applyProtection="1">
      <alignment horizontal="right" vertical="center"/>
      <protection locked="0"/>
    </xf>
    <xf numFmtId="0" fontId="23" fillId="2" borderId="79" xfId="1" applyFont="1" applyFill="1" applyBorder="1" applyAlignment="1" applyProtection="1">
      <alignment horizontal="right" vertical="center"/>
      <protection locked="0"/>
    </xf>
    <xf numFmtId="0" fontId="13" fillId="2" borderId="16" xfId="1" applyFont="1" applyFill="1" applyBorder="1" applyAlignment="1" applyProtection="1">
      <alignment horizontal="right" vertical="center"/>
      <protection locked="0"/>
    </xf>
    <xf numFmtId="0" fontId="5" fillId="2" borderId="31" xfId="1" applyFont="1" applyFill="1" applyBorder="1" applyAlignment="1" applyProtection="1">
      <alignment horizontal="center" vertical="center" wrapText="1"/>
      <protection locked="0"/>
    </xf>
    <xf numFmtId="0" fontId="21" fillId="2" borderId="72" xfId="1" applyFont="1" applyFill="1" applyBorder="1" applyAlignment="1" applyProtection="1">
      <alignment horizontal="center" vertical="center"/>
      <protection locked="0"/>
    </xf>
    <xf numFmtId="0" fontId="21" fillId="2" borderId="73" xfId="1" applyFont="1" applyFill="1" applyBorder="1" applyAlignment="1" applyProtection="1">
      <alignment horizontal="center" vertical="center"/>
      <protection locked="0"/>
    </xf>
    <xf numFmtId="0" fontId="21" fillId="2" borderId="74" xfId="1" applyFont="1" applyFill="1" applyBorder="1" applyAlignment="1" applyProtection="1">
      <alignment horizontal="center" vertical="center"/>
      <protection locked="0"/>
    </xf>
    <xf numFmtId="0" fontId="5" fillId="2" borderId="18" xfId="1" applyFont="1" applyFill="1" applyBorder="1" applyAlignment="1" applyProtection="1">
      <alignment horizontal="center" vertical="center" textRotation="255" shrinkToFit="1"/>
      <protection locked="0"/>
    </xf>
    <xf numFmtId="0" fontId="5" fillId="2" borderId="17" xfId="1" applyFont="1" applyFill="1" applyBorder="1" applyAlignment="1" applyProtection="1">
      <alignment horizontal="center" vertical="center" textRotation="255" shrinkToFit="1"/>
      <protection locked="0"/>
    </xf>
    <xf numFmtId="0" fontId="5" fillId="2" borderId="14" xfId="1" applyFont="1" applyFill="1" applyBorder="1" applyAlignment="1" applyProtection="1">
      <alignment horizontal="center" vertical="center" textRotation="255" shrinkToFit="1"/>
      <protection locked="0"/>
    </xf>
    <xf numFmtId="0" fontId="5" fillId="2" borderId="13" xfId="1" applyFont="1" applyFill="1" applyBorder="1" applyAlignment="1" applyProtection="1">
      <alignment horizontal="center" vertical="center" textRotation="255" shrinkToFit="1"/>
      <protection locked="0"/>
    </xf>
    <xf numFmtId="0" fontId="5" fillId="2" borderId="34" xfId="1" applyFont="1" applyFill="1" applyBorder="1" applyAlignment="1" applyProtection="1">
      <alignment horizontal="center" vertical="center" textRotation="255" shrinkToFit="1"/>
      <protection locked="0"/>
    </xf>
    <xf numFmtId="0" fontId="5" fillId="2" borderId="36" xfId="1" applyFont="1" applyFill="1" applyBorder="1" applyAlignment="1" applyProtection="1">
      <alignment horizontal="center" vertical="center" textRotation="255" shrinkToFit="1"/>
      <protection locked="0"/>
    </xf>
    <xf numFmtId="0" fontId="5" fillId="2" borderId="18" xfId="1" applyFont="1" applyFill="1" applyBorder="1" applyAlignment="1" applyProtection="1">
      <alignment horizontal="distributed" vertical="center"/>
      <protection locked="0"/>
    </xf>
    <xf numFmtId="0" fontId="5" fillId="2" borderId="16" xfId="1" applyFont="1" applyFill="1" applyBorder="1" applyAlignment="1" applyProtection="1">
      <alignment horizontal="distributed" vertical="center"/>
      <protection locked="0"/>
    </xf>
    <xf numFmtId="0" fontId="5" fillId="2" borderId="17" xfId="1" applyFont="1" applyFill="1" applyBorder="1" applyAlignment="1" applyProtection="1">
      <alignment horizontal="distributed" vertical="center"/>
      <protection locked="0"/>
    </xf>
    <xf numFmtId="0" fontId="13" fillId="2" borderId="18" xfId="1" applyFont="1" applyFill="1" applyBorder="1" applyAlignment="1">
      <alignment horizontal="right" vertical="center"/>
    </xf>
    <xf numFmtId="0" fontId="13" fillId="2" borderId="16" xfId="1" applyFont="1" applyFill="1" applyBorder="1" applyAlignment="1">
      <alignment horizontal="right" vertical="center"/>
    </xf>
    <xf numFmtId="0" fontId="12" fillId="2" borderId="17" xfId="1" applyFont="1" applyFill="1" applyBorder="1" applyAlignment="1">
      <alignment horizontal="center" vertical="center"/>
    </xf>
    <xf numFmtId="0" fontId="23" fillId="2" borderId="77" xfId="1" applyFont="1" applyFill="1" applyBorder="1" applyAlignment="1">
      <alignment horizontal="right" vertical="center"/>
    </xf>
    <xf numFmtId="0" fontId="9" fillId="2" borderId="0" xfId="1" applyFont="1" applyFill="1" applyAlignment="1" applyProtection="1">
      <alignment horizontal="center" vertical="center"/>
      <protection locked="0"/>
    </xf>
    <xf numFmtId="0" fontId="20" fillId="6" borderId="5" xfId="1" applyNumberFormat="1" applyFont="1" applyFill="1" applyBorder="1" applyAlignment="1" applyProtection="1">
      <alignment horizontal="right" vertical="center"/>
      <protection locked="0"/>
    </xf>
    <xf numFmtId="0" fontId="20" fillId="6" borderId="6" xfId="1" applyNumberFormat="1" applyFont="1" applyFill="1" applyBorder="1" applyAlignment="1" applyProtection="1">
      <alignment horizontal="right" vertical="center"/>
      <protection locked="0"/>
    </xf>
    <xf numFmtId="0" fontId="20" fillId="6" borderId="23" xfId="1" applyNumberFormat="1" applyFont="1" applyFill="1" applyBorder="1" applyAlignment="1" applyProtection="1">
      <alignment horizontal="right" vertical="center"/>
      <protection locked="0"/>
    </xf>
    <xf numFmtId="0" fontId="20" fillId="6" borderId="22" xfId="1" applyNumberFormat="1" applyFont="1" applyFill="1" applyBorder="1" applyAlignment="1" applyProtection="1">
      <alignment horizontal="right" vertical="center"/>
      <protection locked="0"/>
    </xf>
    <xf numFmtId="0" fontId="9" fillId="2" borderId="6" xfId="1" applyFont="1" applyFill="1" applyBorder="1" applyAlignment="1" applyProtection="1">
      <alignment horizontal="left" vertical="center" indent="1"/>
      <protection locked="0"/>
    </xf>
    <xf numFmtId="0" fontId="9" fillId="2" borderId="22" xfId="1" applyFont="1" applyFill="1" applyBorder="1" applyAlignment="1" applyProtection="1">
      <alignment horizontal="left" vertical="center" indent="1"/>
      <protection locked="0"/>
    </xf>
    <xf numFmtId="0" fontId="5" fillId="2" borderId="27" xfId="1" applyFont="1" applyFill="1" applyBorder="1" applyAlignment="1" applyProtection="1">
      <alignment horizontal="center" vertical="center"/>
      <protection locked="0"/>
    </xf>
    <xf numFmtId="0" fontId="9" fillId="2" borderId="28"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37"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protection locked="0"/>
    </xf>
    <xf numFmtId="0" fontId="5" fillId="2" borderId="30" xfId="1" applyFont="1" applyFill="1" applyBorder="1" applyAlignment="1" applyProtection="1">
      <alignment horizontal="center" vertical="center"/>
      <protection locked="0"/>
    </xf>
    <xf numFmtId="0" fontId="9" fillId="2" borderId="31" xfId="1" applyFont="1" applyFill="1" applyBorder="1" applyAlignment="1" applyProtection="1">
      <alignment horizontal="center" vertical="center"/>
      <protection locked="0"/>
    </xf>
    <xf numFmtId="0" fontId="12" fillId="2" borderId="80" xfId="1" applyFont="1" applyFill="1" applyBorder="1" applyAlignment="1" applyProtection="1">
      <alignment horizontal="center" vertical="center"/>
      <protection locked="0"/>
    </xf>
    <xf numFmtId="0" fontId="13" fillId="4" borderId="81" xfId="1" applyFont="1" applyFill="1" applyBorder="1" applyAlignment="1" applyProtection="1">
      <alignment horizontal="center" vertical="center"/>
    </xf>
    <xf numFmtId="0" fontId="13" fillId="4" borderId="78" xfId="1" applyFont="1" applyFill="1" applyBorder="1" applyAlignment="1" applyProtection="1">
      <alignment horizontal="center" vertical="center"/>
    </xf>
    <xf numFmtId="0" fontId="13" fillId="4" borderId="82" xfId="1" applyFont="1" applyFill="1" applyBorder="1" applyAlignment="1" applyProtection="1">
      <alignment horizontal="center" vertical="center"/>
    </xf>
    <xf numFmtId="0" fontId="11" fillId="2" borderId="6" xfId="1" applyFont="1" applyFill="1" applyBorder="1" applyAlignment="1" applyProtection="1">
      <alignment vertical="center" wrapText="1"/>
      <protection locked="0"/>
    </xf>
    <xf numFmtId="0" fontId="11" fillId="2" borderId="6" xfId="1" applyFont="1" applyFill="1" applyBorder="1" applyAlignment="1" applyProtection="1">
      <alignment vertical="center"/>
      <protection locked="0"/>
    </xf>
    <xf numFmtId="0" fontId="11" fillId="2" borderId="6" xfId="1" applyFont="1" applyFill="1" applyBorder="1" applyAlignment="1" applyProtection="1">
      <alignment horizontal="left" vertical="center" wrapText="1"/>
      <protection locked="0"/>
    </xf>
    <xf numFmtId="0" fontId="5" fillId="3" borderId="0" xfId="1" applyFont="1" applyFill="1" applyAlignment="1" applyProtection="1">
      <alignment horizontal="left" vertical="center" wrapText="1"/>
      <protection locked="0"/>
    </xf>
    <xf numFmtId="0" fontId="5" fillId="2" borderId="15"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wrapText="1"/>
      <protection locked="0"/>
    </xf>
    <xf numFmtId="0" fontId="5" fillId="2" borderId="17" xfId="1" applyFont="1" applyFill="1" applyBorder="1" applyAlignment="1" applyProtection="1">
      <alignment horizontal="center" vertical="center" wrapText="1"/>
      <protection locked="0"/>
    </xf>
    <xf numFmtId="0" fontId="5" fillId="2" borderId="20" xfId="1" applyFont="1" applyFill="1" applyBorder="1" applyAlignment="1" applyProtection="1">
      <alignment horizontal="center" vertical="center" wrapText="1"/>
      <protection locked="0"/>
    </xf>
    <xf numFmtId="0" fontId="5" fillId="2" borderId="69"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Border="1" applyAlignment="1" applyProtection="1">
      <alignment horizontal="center" vertical="center"/>
    </xf>
    <xf numFmtId="0" fontId="8" fillId="4" borderId="32" xfId="1" applyFont="1" applyFill="1" applyBorder="1" applyAlignment="1" applyProtection="1">
      <alignment horizontal="center" vertical="center"/>
    </xf>
    <xf numFmtId="0" fontId="8" fillId="4" borderId="51" xfId="1" applyFont="1" applyFill="1" applyBorder="1" applyAlignment="1" applyProtection="1">
      <alignment horizontal="center" vertical="center"/>
    </xf>
    <xf numFmtId="0" fontId="5" fillId="2" borderId="16"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5" fillId="2" borderId="0" xfId="0" applyFont="1" applyFill="1" applyBorder="1" applyAlignment="1" applyProtection="1">
      <alignment horizontal="left" vertical="center" shrinkToFit="1"/>
      <protection locked="0"/>
    </xf>
    <xf numFmtId="0" fontId="5" fillId="2" borderId="51" xfId="1" applyFont="1" applyFill="1" applyBorder="1" applyAlignment="1" applyProtection="1">
      <alignment horizontal="center" vertical="center"/>
      <protection locked="0"/>
    </xf>
    <xf numFmtId="0" fontId="5" fillId="2" borderId="70" xfId="1" applyFont="1" applyFill="1" applyBorder="1" applyAlignment="1" applyProtection="1">
      <alignment horizontal="center" vertical="center"/>
      <protection locked="0"/>
    </xf>
    <xf numFmtId="0" fontId="5" fillId="2" borderId="0" xfId="1" applyFont="1" applyFill="1" applyAlignment="1" applyProtection="1">
      <alignment horizontal="left" vertical="top" shrinkToFit="1"/>
      <protection locked="0"/>
    </xf>
    <xf numFmtId="0" fontId="11" fillId="2" borderId="5"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8" fillId="4" borderId="0" xfId="1" applyFont="1" applyFill="1" applyAlignment="1" applyProtection="1">
      <alignment horizontal="center" vertical="center"/>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11" fillId="2" borderId="0"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2" fontId="7" fillId="4" borderId="5" xfId="1" applyNumberFormat="1" applyFont="1" applyFill="1" applyBorder="1" applyAlignment="1" applyProtection="1">
      <alignment horizontal="center" vertical="center" shrinkToFit="1"/>
    </xf>
    <xf numFmtId="2" fontId="7" fillId="4" borderId="6" xfId="1" applyNumberFormat="1" applyFont="1" applyFill="1" applyBorder="1" applyAlignment="1" applyProtection="1">
      <alignment horizontal="center" vertical="center" shrinkToFit="1"/>
    </xf>
    <xf numFmtId="2" fontId="7" fillId="4" borderId="14" xfId="1" applyNumberFormat="1" applyFont="1" applyFill="1" applyBorder="1" applyAlignment="1" applyProtection="1">
      <alignment horizontal="center" vertical="center" shrinkToFit="1"/>
    </xf>
    <xf numFmtId="2" fontId="7" fillId="4" borderId="0" xfId="1" applyNumberFormat="1" applyFont="1" applyFill="1" applyBorder="1" applyAlignment="1" applyProtection="1">
      <alignment horizontal="center" vertical="center" shrinkToFit="1"/>
    </xf>
    <xf numFmtId="2" fontId="7" fillId="4" borderId="9" xfId="1" applyNumberFormat="1" applyFont="1" applyFill="1" applyBorder="1" applyAlignment="1" applyProtection="1">
      <alignment horizontal="center" vertical="center" shrinkToFit="1"/>
    </xf>
    <xf numFmtId="2" fontId="7" fillId="4" borderId="10" xfId="1" applyNumberFormat="1" applyFont="1" applyFill="1" applyBorder="1" applyAlignment="1" applyProtection="1">
      <alignment horizontal="center" vertical="center" shrinkToFit="1"/>
    </xf>
    <xf numFmtId="0" fontId="12" fillId="2" borderId="5" xfId="1"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shrinkToFit="1"/>
      <protection locked="0"/>
    </xf>
    <xf numFmtId="0" fontId="9" fillId="3" borderId="11"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52" xfId="1" applyFont="1" applyFill="1" applyBorder="1" applyAlignment="1">
      <alignment horizontal="center" vertical="center"/>
    </xf>
    <xf numFmtId="0" fontId="13" fillId="2" borderId="53" xfId="1" applyFont="1" applyFill="1" applyBorder="1" applyAlignment="1">
      <alignment horizontal="center" vertical="center"/>
    </xf>
    <xf numFmtId="0" fontId="13" fillId="2" borderId="54"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55" fontId="12" fillId="2" borderId="112" xfId="1" quotePrefix="1" applyNumberFormat="1" applyFont="1" applyFill="1" applyBorder="1" applyAlignment="1" applyProtection="1">
      <alignment horizontal="right" vertical="center" shrinkToFit="1"/>
      <protection locked="0"/>
    </xf>
    <xf numFmtId="55" fontId="12" fillId="2" borderId="123" xfId="1" quotePrefix="1" applyNumberFormat="1" applyFont="1" applyFill="1" applyBorder="1" applyAlignment="1" applyProtection="1">
      <alignment horizontal="right" vertical="center" shrinkToFit="1"/>
      <protection locked="0"/>
    </xf>
    <xf numFmtId="0" fontId="12" fillId="2" borderId="124" xfId="1" applyFont="1" applyFill="1" applyBorder="1" applyAlignment="1" applyProtection="1">
      <alignment horizontal="right" vertical="center" shrinkToFit="1"/>
      <protection locked="0"/>
    </xf>
    <xf numFmtId="55" fontId="12" fillId="2" borderId="121" xfId="1" quotePrefix="1" applyNumberFormat="1" applyFont="1" applyFill="1" applyBorder="1" applyAlignment="1" applyProtection="1">
      <alignment horizontal="right" vertical="center" shrinkToFit="1"/>
      <protection locked="0"/>
    </xf>
    <xf numFmtId="0" fontId="12" fillId="2" borderId="122" xfId="1" applyFont="1" applyFill="1" applyBorder="1" applyAlignment="1" applyProtection="1">
      <alignment horizontal="right" vertical="center" shrinkToFit="1"/>
      <protection locked="0"/>
    </xf>
  </cellXfs>
  <cellStyles count="3">
    <cellStyle name="標準" xfId="0" builtinId="0"/>
    <cellStyle name="標準 2" xfId="1"/>
    <cellStyle name="標準 2 2" xfId="2"/>
  </cellStyles>
  <dxfs count="1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249</xdr:row>
          <xdr:rowOff>180975</xdr:rowOff>
        </xdr:from>
        <xdr:to>
          <xdr:col>9</xdr:col>
          <xdr:colOff>0</xdr:colOff>
          <xdr:row>251</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307</xdr:row>
          <xdr:rowOff>0</xdr:rowOff>
        </xdr:from>
        <xdr:to>
          <xdr:col>20</xdr:col>
          <xdr:colOff>104775</xdr:colOff>
          <xdr:row>308</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専従の事務職員（本部職員含む）を配置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307</xdr:row>
          <xdr:rowOff>0</xdr:rowOff>
        </xdr:from>
        <xdr:to>
          <xdr:col>33</xdr:col>
          <xdr:colOff>95250</xdr:colOff>
          <xdr:row>308</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施設長等の職員が兼務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307</xdr:row>
          <xdr:rowOff>0</xdr:rowOff>
        </xdr:from>
        <xdr:to>
          <xdr:col>43</xdr:col>
          <xdr:colOff>76200</xdr:colOff>
          <xdr:row>308</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215</xdr:row>
          <xdr:rowOff>0</xdr:rowOff>
        </xdr:from>
        <xdr:to>
          <xdr:col>18</xdr:col>
          <xdr:colOff>85725</xdr:colOff>
          <xdr:row>216</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215</xdr:row>
          <xdr:rowOff>0</xdr:rowOff>
        </xdr:from>
        <xdr:to>
          <xdr:col>38</xdr:col>
          <xdr:colOff>19050</xdr:colOff>
          <xdr:row>216</xdr:row>
          <xdr:rowOff>19050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104</xdr:row>
          <xdr:rowOff>180975</xdr:rowOff>
        </xdr:from>
        <xdr:to>
          <xdr:col>6</xdr:col>
          <xdr:colOff>76200</xdr:colOff>
          <xdr:row>106</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105</xdr:row>
          <xdr:rowOff>180975</xdr:rowOff>
        </xdr:from>
        <xdr:to>
          <xdr:col>6</xdr:col>
          <xdr:colOff>76200</xdr:colOff>
          <xdr:row>107</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154</xdr:row>
          <xdr:rowOff>0</xdr:rowOff>
        </xdr:from>
        <xdr:to>
          <xdr:col>12</xdr:col>
          <xdr:colOff>66675</xdr:colOff>
          <xdr:row>157</xdr:row>
          <xdr:rowOff>0</xdr:rowOff>
        </xdr:to>
        <xdr:grpSp>
          <xdr:nvGrpSpPr>
            <xdr:cNvPr id="10" name="Group 299"/>
            <xdr:cNvGrpSpPr>
              <a:grpSpLocks/>
            </xdr:cNvGrpSpPr>
          </xdr:nvGrpSpPr>
          <xdr:grpSpPr bwMode="auto">
            <a:xfrm>
              <a:off x="409575" y="26241375"/>
              <a:ext cx="1190625" cy="600075"/>
              <a:chOff x="41" y="1971"/>
              <a:chExt cx="111" cy="63"/>
            </a:xfrm>
          </xdr:grpSpPr>
          <xdr:sp macro="" textlink="">
            <xdr:nvSpPr>
              <xdr:cNvPr id="3081" name="Check Box 9" hidden="1">
                <a:extLst>
                  <a:ext uri="{63B3BB69-23CF-44E3-9099-C40C66FF867C}">
                    <a14:compatExt spid="_x0000_s308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82" name="Check Box 10" hidden="1">
                <a:extLst>
                  <a:ext uri="{63B3BB69-23CF-44E3-9099-C40C66FF867C}">
                    <a14:compatExt spid="_x0000_s308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83" name="Check Box 11" hidden="1">
                <a:extLst>
                  <a:ext uri="{63B3BB69-23CF-44E3-9099-C40C66FF867C}">
                    <a14:compatExt spid="_x0000_s308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157</xdr:row>
          <xdr:rowOff>0</xdr:rowOff>
        </xdr:from>
        <xdr:to>
          <xdr:col>12</xdr:col>
          <xdr:colOff>66675</xdr:colOff>
          <xdr:row>160</xdr:row>
          <xdr:rowOff>0</xdr:rowOff>
        </xdr:to>
        <xdr:grpSp>
          <xdr:nvGrpSpPr>
            <xdr:cNvPr id="14" name="Group 303"/>
            <xdr:cNvGrpSpPr>
              <a:grpSpLocks/>
            </xdr:cNvGrpSpPr>
          </xdr:nvGrpSpPr>
          <xdr:grpSpPr bwMode="auto">
            <a:xfrm>
              <a:off x="409575" y="26841450"/>
              <a:ext cx="1190625" cy="600075"/>
              <a:chOff x="41" y="1971"/>
              <a:chExt cx="111" cy="63"/>
            </a:xfrm>
          </xdr:grpSpPr>
          <xdr:sp macro="" textlink="">
            <xdr:nvSpPr>
              <xdr:cNvPr id="3084" name="Check Box 12" hidden="1">
                <a:extLst>
                  <a:ext uri="{63B3BB69-23CF-44E3-9099-C40C66FF867C}">
                    <a14:compatExt spid="_x0000_s308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85" name="Check Box 13" hidden="1">
                <a:extLst>
                  <a:ext uri="{63B3BB69-23CF-44E3-9099-C40C66FF867C}">
                    <a14:compatExt spid="_x0000_s308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86" name="Check Box 14" hidden="1">
                <a:extLst>
                  <a:ext uri="{63B3BB69-23CF-44E3-9099-C40C66FF867C}">
                    <a14:compatExt spid="_x0000_s308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160</xdr:row>
          <xdr:rowOff>0</xdr:rowOff>
        </xdr:from>
        <xdr:to>
          <xdr:col>12</xdr:col>
          <xdr:colOff>66675</xdr:colOff>
          <xdr:row>163</xdr:row>
          <xdr:rowOff>0</xdr:rowOff>
        </xdr:to>
        <xdr:grpSp>
          <xdr:nvGrpSpPr>
            <xdr:cNvPr id="18" name="Group 307"/>
            <xdr:cNvGrpSpPr>
              <a:grpSpLocks/>
            </xdr:cNvGrpSpPr>
          </xdr:nvGrpSpPr>
          <xdr:grpSpPr bwMode="auto">
            <a:xfrm>
              <a:off x="409575" y="27441525"/>
              <a:ext cx="1190625" cy="600075"/>
              <a:chOff x="41" y="1971"/>
              <a:chExt cx="111" cy="63"/>
            </a:xfrm>
          </xdr:grpSpPr>
          <xdr:sp macro="" textlink="">
            <xdr:nvSpPr>
              <xdr:cNvPr id="3087" name="Check Box 15" hidden="1">
                <a:extLst>
                  <a:ext uri="{63B3BB69-23CF-44E3-9099-C40C66FF867C}">
                    <a14:compatExt spid="_x0000_s308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88" name="Check Box 16" hidden="1">
                <a:extLst>
                  <a:ext uri="{63B3BB69-23CF-44E3-9099-C40C66FF867C}">
                    <a14:compatExt spid="_x0000_s308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89" name="Check Box 17" hidden="1">
                <a:extLst>
                  <a:ext uri="{63B3BB69-23CF-44E3-9099-C40C66FF867C}">
                    <a14:compatExt spid="_x0000_s308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163</xdr:row>
          <xdr:rowOff>0</xdr:rowOff>
        </xdr:from>
        <xdr:to>
          <xdr:col>12</xdr:col>
          <xdr:colOff>66675</xdr:colOff>
          <xdr:row>166</xdr:row>
          <xdr:rowOff>0</xdr:rowOff>
        </xdr:to>
        <xdr:grpSp>
          <xdr:nvGrpSpPr>
            <xdr:cNvPr id="22" name="Group 311"/>
            <xdr:cNvGrpSpPr>
              <a:grpSpLocks/>
            </xdr:cNvGrpSpPr>
          </xdr:nvGrpSpPr>
          <xdr:grpSpPr bwMode="auto">
            <a:xfrm>
              <a:off x="409575" y="28041600"/>
              <a:ext cx="1190625" cy="600075"/>
              <a:chOff x="41" y="1971"/>
              <a:chExt cx="111" cy="63"/>
            </a:xfrm>
          </xdr:grpSpPr>
          <xdr:sp macro="" textlink="">
            <xdr:nvSpPr>
              <xdr:cNvPr id="3090" name="Check Box 18" hidden="1">
                <a:extLst>
                  <a:ext uri="{63B3BB69-23CF-44E3-9099-C40C66FF867C}">
                    <a14:compatExt spid="_x0000_s309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1" name="Check Box 19" hidden="1">
                <a:extLst>
                  <a:ext uri="{63B3BB69-23CF-44E3-9099-C40C66FF867C}">
                    <a14:compatExt spid="_x0000_s309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92" name="Check Box 20" hidden="1">
                <a:extLst>
                  <a:ext uri="{63B3BB69-23CF-44E3-9099-C40C66FF867C}">
                    <a14:compatExt spid="_x0000_s309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166</xdr:row>
          <xdr:rowOff>0</xdr:rowOff>
        </xdr:from>
        <xdr:to>
          <xdr:col>12</xdr:col>
          <xdr:colOff>66675</xdr:colOff>
          <xdr:row>169</xdr:row>
          <xdr:rowOff>0</xdr:rowOff>
        </xdr:to>
        <xdr:grpSp>
          <xdr:nvGrpSpPr>
            <xdr:cNvPr id="26" name="Group 315"/>
            <xdr:cNvGrpSpPr>
              <a:grpSpLocks/>
            </xdr:cNvGrpSpPr>
          </xdr:nvGrpSpPr>
          <xdr:grpSpPr bwMode="auto">
            <a:xfrm>
              <a:off x="409575" y="28641675"/>
              <a:ext cx="1190625" cy="600075"/>
              <a:chOff x="41" y="1971"/>
              <a:chExt cx="111" cy="63"/>
            </a:xfrm>
          </xdr:grpSpPr>
          <xdr:sp macro="" textlink="">
            <xdr:nvSpPr>
              <xdr:cNvPr id="3093" name="Check Box 21" hidden="1">
                <a:extLst>
                  <a:ext uri="{63B3BB69-23CF-44E3-9099-C40C66FF867C}">
                    <a14:compatExt spid="_x0000_s3093"/>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4" name="Check Box 22" hidden="1">
                <a:extLst>
                  <a:ext uri="{63B3BB69-23CF-44E3-9099-C40C66FF867C}">
                    <a14:compatExt spid="_x0000_s3094"/>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95" name="Check Box 23" hidden="1">
                <a:extLst>
                  <a:ext uri="{63B3BB69-23CF-44E3-9099-C40C66FF867C}">
                    <a14:compatExt spid="_x0000_s3095"/>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175</xdr:row>
          <xdr:rowOff>0</xdr:rowOff>
        </xdr:from>
        <xdr:to>
          <xdr:col>12</xdr:col>
          <xdr:colOff>66675</xdr:colOff>
          <xdr:row>178</xdr:row>
          <xdr:rowOff>0</xdr:rowOff>
        </xdr:to>
        <xdr:grpSp>
          <xdr:nvGrpSpPr>
            <xdr:cNvPr id="30" name="Group 319"/>
            <xdr:cNvGrpSpPr>
              <a:grpSpLocks/>
            </xdr:cNvGrpSpPr>
          </xdr:nvGrpSpPr>
          <xdr:grpSpPr bwMode="auto">
            <a:xfrm>
              <a:off x="409575" y="30441900"/>
              <a:ext cx="1190625" cy="600075"/>
              <a:chOff x="41" y="1971"/>
              <a:chExt cx="111" cy="63"/>
            </a:xfrm>
          </xdr:grpSpPr>
          <xdr:sp macro="" textlink="">
            <xdr:nvSpPr>
              <xdr:cNvPr id="3096" name="Check Box 24" hidden="1">
                <a:extLst>
                  <a:ext uri="{63B3BB69-23CF-44E3-9099-C40C66FF867C}">
                    <a14:compatExt spid="_x0000_s3096"/>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7" name="Check Box 25" hidden="1">
                <a:extLst>
                  <a:ext uri="{63B3BB69-23CF-44E3-9099-C40C66FF867C}">
                    <a14:compatExt spid="_x0000_s3097"/>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98" name="Check Box 26" hidden="1">
                <a:extLst>
                  <a:ext uri="{63B3BB69-23CF-44E3-9099-C40C66FF867C}">
                    <a14:compatExt spid="_x0000_s3098"/>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178</xdr:row>
          <xdr:rowOff>0</xdr:rowOff>
        </xdr:from>
        <xdr:to>
          <xdr:col>12</xdr:col>
          <xdr:colOff>76200</xdr:colOff>
          <xdr:row>181</xdr:row>
          <xdr:rowOff>0</xdr:rowOff>
        </xdr:to>
        <xdr:grpSp>
          <xdr:nvGrpSpPr>
            <xdr:cNvPr id="34" name="Group 323"/>
            <xdr:cNvGrpSpPr>
              <a:grpSpLocks/>
            </xdr:cNvGrpSpPr>
          </xdr:nvGrpSpPr>
          <xdr:grpSpPr bwMode="auto">
            <a:xfrm>
              <a:off x="409575" y="31041975"/>
              <a:ext cx="1200150" cy="600075"/>
              <a:chOff x="41" y="1971"/>
              <a:chExt cx="111" cy="63"/>
            </a:xfrm>
          </xdr:grpSpPr>
          <xdr:sp macro="" textlink="">
            <xdr:nvSpPr>
              <xdr:cNvPr id="3099" name="Check Box 27" hidden="1">
                <a:extLst>
                  <a:ext uri="{63B3BB69-23CF-44E3-9099-C40C66FF867C}">
                    <a14:compatExt spid="_x0000_s3099"/>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0" name="Check Box 28" hidden="1">
                <a:extLst>
                  <a:ext uri="{63B3BB69-23CF-44E3-9099-C40C66FF867C}">
                    <a14:compatExt spid="_x0000_s3100"/>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01" name="Check Box 29" hidden="1">
                <a:extLst>
                  <a:ext uri="{63B3BB69-23CF-44E3-9099-C40C66FF867C}">
                    <a14:compatExt spid="_x0000_s3101"/>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181</xdr:row>
          <xdr:rowOff>0</xdr:rowOff>
        </xdr:from>
        <xdr:to>
          <xdr:col>12</xdr:col>
          <xdr:colOff>76200</xdr:colOff>
          <xdr:row>184</xdr:row>
          <xdr:rowOff>0</xdr:rowOff>
        </xdr:to>
        <xdr:grpSp>
          <xdr:nvGrpSpPr>
            <xdr:cNvPr id="38" name="Group 327"/>
            <xdr:cNvGrpSpPr>
              <a:grpSpLocks/>
            </xdr:cNvGrpSpPr>
          </xdr:nvGrpSpPr>
          <xdr:grpSpPr bwMode="auto">
            <a:xfrm>
              <a:off x="409575" y="31642050"/>
              <a:ext cx="1200150" cy="600075"/>
              <a:chOff x="41" y="1971"/>
              <a:chExt cx="111" cy="63"/>
            </a:xfrm>
          </xdr:grpSpPr>
          <xdr:sp macro="" textlink="">
            <xdr:nvSpPr>
              <xdr:cNvPr id="3102" name="Check Box 30" hidden="1">
                <a:extLst>
                  <a:ext uri="{63B3BB69-23CF-44E3-9099-C40C66FF867C}">
                    <a14:compatExt spid="_x0000_s3102"/>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3" name="Check Box 31" hidden="1">
                <a:extLst>
                  <a:ext uri="{63B3BB69-23CF-44E3-9099-C40C66FF867C}">
                    <a14:compatExt spid="_x0000_s3103"/>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04" name="Check Box 32" hidden="1">
                <a:extLst>
                  <a:ext uri="{63B3BB69-23CF-44E3-9099-C40C66FF867C}">
                    <a14:compatExt spid="_x0000_s3104"/>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184</xdr:row>
          <xdr:rowOff>0</xdr:rowOff>
        </xdr:from>
        <xdr:to>
          <xdr:col>12</xdr:col>
          <xdr:colOff>76200</xdr:colOff>
          <xdr:row>187</xdr:row>
          <xdr:rowOff>0</xdr:rowOff>
        </xdr:to>
        <xdr:grpSp>
          <xdr:nvGrpSpPr>
            <xdr:cNvPr id="42" name="Group 331"/>
            <xdr:cNvGrpSpPr>
              <a:grpSpLocks/>
            </xdr:cNvGrpSpPr>
          </xdr:nvGrpSpPr>
          <xdr:grpSpPr bwMode="auto">
            <a:xfrm>
              <a:off x="409575" y="32242125"/>
              <a:ext cx="1200150" cy="600075"/>
              <a:chOff x="41" y="1971"/>
              <a:chExt cx="111" cy="63"/>
            </a:xfrm>
          </xdr:grpSpPr>
          <xdr:sp macro="" textlink="">
            <xdr:nvSpPr>
              <xdr:cNvPr id="3105" name="Check Box 33" hidden="1">
                <a:extLst>
                  <a:ext uri="{63B3BB69-23CF-44E3-9099-C40C66FF867C}">
                    <a14:compatExt spid="_x0000_s310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6" name="Check Box 34" hidden="1">
                <a:extLst>
                  <a:ext uri="{63B3BB69-23CF-44E3-9099-C40C66FF867C}">
                    <a14:compatExt spid="_x0000_s310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07" name="Check Box 35" hidden="1">
                <a:extLst>
                  <a:ext uri="{63B3BB69-23CF-44E3-9099-C40C66FF867C}">
                    <a14:compatExt spid="_x0000_s310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187</xdr:row>
          <xdr:rowOff>0</xdr:rowOff>
        </xdr:from>
        <xdr:to>
          <xdr:col>12</xdr:col>
          <xdr:colOff>76200</xdr:colOff>
          <xdr:row>190</xdr:row>
          <xdr:rowOff>0</xdr:rowOff>
        </xdr:to>
        <xdr:grpSp>
          <xdr:nvGrpSpPr>
            <xdr:cNvPr id="46" name="Group 335"/>
            <xdr:cNvGrpSpPr>
              <a:grpSpLocks/>
            </xdr:cNvGrpSpPr>
          </xdr:nvGrpSpPr>
          <xdr:grpSpPr bwMode="auto">
            <a:xfrm>
              <a:off x="409575" y="32842200"/>
              <a:ext cx="1200150" cy="600075"/>
              <a:chOff x="41" y="1971"/>
              <a:chExt cx="111" cy="63"/>
            </a:xfrm>
          </xdr:grpSpPr>
          <xdr:sp macro="" textlink="">
            <xdr:nvSpPr>
              <xdr:cNvPr id="3108" name="Check Box 36" hidden="1">
                <a:extLst>
                  <a:ext uri="{63B3BB69-23CF-44E3-9099-C40C66FF867C}">
                    <a14:compatExt spid="_x0000_s310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9" name="Check Box 37" hidden="1">
                <a:extLst>
                  <a:ext uri="{63B3BB69-23CF-44E3-9099-C40C66FF867C}">
                    <a14:compatExt spid="_x0000_s310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0" name="Check Box 38" hidden="1">
                <a:extLst>
                  <a:ext uri="{63B3BB69-23CF-44E3-9099-C40C66FF867C}">
                    <a14:compatExt spid="_x0000_s311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154</xdr:row>
          <xdr:rowOff>0</xdr:rowOff>
        </xdr:from>
        <xdr:to>
          <xdr:col>42</xdr:col>
          <xdr:colOff>76200</xdr:colOff>
          <xdr:row>157</xdr:row>
          <xdr:rowOff>0</xdr:rowOff>
        </xdr:to>
        <xdr:grpSp>
          <xdr:nvGrpSpPr>
            <xdr:cNvPr id="50" name="Group 339"/>
            <xdr:cNvGrpSpPr>
              <a:grpSpLocks/>
            </xdr:cNvGrpSpPr>
          </xdr:nvGrpSpPr>
          <xdr:grpSpPr bwMode="auto">
            <a:xfrm>
              <a:off x="4124325" y="26241375"/>
              <a:ext cx="1200150" cy="600075"/>
              <a:chOff x="41" y="1971"/>
              <a:chExt cx="111" cy="63"/>
            </a:xfrm>
          </xdr:grpSpPr>
          <xdr:sp macro="" textlink="">
            <xdr:nvSpPr>
              <xdr:cNvPr id="3111" name="Check Box 39" hidden="1">
                <a:extLst>
                  <a:ext uri="{63B3BB69-23CF-44E3-9099-C40C66FF867C}">
                    <a14:compatExt spid="_x0000_s311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12" name="Check Box 40" hidden="1">
                <a:extLst>
                  <a:ext uri="{63B3BB69-23CF-44E3-9099-C40C66FF867C}">
                    <a14:compatExt spid="_x0000_s311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3" name="Check Box 41" hidden="1">
                <a:extLst>
                  <a:ext uri="{63B3BB69-23CF-44E3-9099-C40C66FF867C}">
                    <a14:compatExt spid="_x0000_s311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157</xdr:row>
          <xdr:rowOff>0</xdr:rowOff>
        </xdr:from>
        <xdr:to>
          <xdr:col>42</xdr:col>
          <xdr:colOff>76200</xdr:colOff>
          <xdr:row>160</xdr:row>
          <xdr:rowOff>0</xdr:rowOff>
        </xdr:to>
        <xdr:grpSp>
          <xdr:nvGrpSpPr>
            <xdr:cNvPr id="54" name="Group 343"/>
            <xdr:cNvGrpSpPr>
              <a:grpSpLocks/>
            </xdr:cNvGrpSpPr>
          </xdr:nvGrpSpPr>
          <xdr:grpSpPr bwMode="auto">
            <a:xfrm>
              <a:off x="4124325" y="26841450"/>
              <a:ext cx="1200150" cy="600075"/>
              <a:chOff x="41" y="1971"/>
              <a:chExt cx="111" cy="63"/>
            </a:xfrm>
          </xdr:grpSpPr>
          <xdr:sp macro="" textlink="">
            <xdr:nvSpPr>
              <xdr:cNvPr id="3114" name="Check Box 42" hidden="1">
                <a:extLst>
                  <a:ext uri="{63B3BB69-23CF-44E3-9099-C40C66FF867C}">
                    <a14:compatExt spid="_x0000_s311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15" name="Check Box 43" hidden="1">
                <a:extLst>
                  <a:ext uri="{63B3BB69-23CF-44E3-9099-C40C66FF867C}">
                    <a14:compatExt spid="_x0000_s311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6" name="Check Box 44" hidden="1">
                <a:extLst>
                  <a:ext uri="{63B3BB69-23CF-44E3-9099-C40C66FF867C}">
                    <a14:compatExt spid="_x0000_s311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160</xdr:row>
          <xdr:rowOff>0</xdr:rowOff>
        </xdr:from>
        <xdr:to>
          <xdr:col>42</xdr:col>
          <xdr:colOff>76200</xdr:colOff>
          <xdr:row>163</xdr:row>
          <xdr:rowOff>0</xdr:rowOff>
        </xdr:to>
        <xdr:grpSp>
          <xdr:nvGrpSpPr>
            <xdr:cNvPr id="58" name="Group 347"/>
            <xdr:cNvGrpSpPr>
              <a:grpSpLocks/>
            </xdr:cNvGrpSpPr>
          </xdr:nvGrpSpPr>
          <xdr:grpSpPr bwMode="auto">
            <a:xfrm>
              <a:off x="4124325" y="27441525"/>
              <a:ext cx="1200150" cy="600075"/>
              <a:chOff x="41" y="1971"/>
              <a:chExt cx="111" cy="63"/>
            </a:xfrm>
          </xdr:grpSpPr>
          <xdr:sp macro="" textlink="">
            <xdr:nvSpPr>
              <xdr:cNvPr id="3117" name="Check Box 45" hidden="1">
                <a:extLst>
                  <a:ext uri="{63B3BB69-23CF-44E3-9099-C40C66FF867C}">
                    <a14:compatExt spid="_x0000_s311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18" name="Check Box 46" hidden="1">
                <a:extLst>
                  <a:ext uri="{63B3BB69-23CF-44E3-9099-C40C66FF867C}">
                    <a14:compatExt spid="_x0000_s311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9" name="Check Box 47" hidden="1">
                <a:extLst>
                  <a:ext uri="{63B3BB69-23CF-44E3-9099-C40C66FF867C}">
                    <a14:compatExt spid="_x0000_s311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163</xdr:row>
          <xdr:rowOff>0</xdr:rowOff>
        </xdr:from>
        <xdr:to>
          <xdr:col>42</xdr:col>
          <xdr:colOff>76200</xdr:colOff>
          <xdr:row>166</xdr:row>
          <xdr:rowOff>0</xdr:rowOff>
        </xdr:to>
        <xdr:grpSp>
          <xdr:nvGrpSpPr>
            <xdr:cNvPr id="62" name="Group 351"/>
            <xdr:cNvGrpSpPr>
              <a:grpSpLocks/>
            </xdr:cNvGrpSpPr>
          </xdr:nvGrpSpPr>
          <xdr:grpSpPr bwMode="auto">
            <a:xfrm>
              <a:off x="4124325" y="28041600"/>
              <a:ext cx="1200150" cy="600075"/>
              <a:chOff x="41" y="1971"/>
              <a:chExt cx="111" cy="63"/>
            </a:xfrm>
          </xdr:grpSpPr>
          <xdr:sp macro="" textlink="">
            <xdr:nvSpPr>
              <xdr:cNvPr id="3120" name="Check Box 48" hidden="1">
                <a:extLst>
                  <a:ext uri="{63B3BB69-23CF-44E3-9099-C40C66FF867C}">
                    <a14:compatExt spid="_x0000_s312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21" name="Check Box 49" hidden="1">
                <a:extLst>
                  <a:ext uri="{63B3BB69-23CF-44E3-9099-C40C66FF867C}">
                    <a14:compatExt spid="_x0000_s312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22" name="Check Box 50" hidden="1">
                <a:extLst>
                  <a:ext uri="{63B3BB69-23CF-44E3-9099-C40C66FF867C}">
                    <a14:compatExt spid="_x0000_s312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166</xdr:row>
          <xdr:rowOff>0</xdr:rowOff>
        </xdr:from>
        <xdr:to>
          <xdr:col>42</xdr:col>
          <xdr:colOff>76200</xdr:colOff>
          <xdr:row>169</xdr:row>
          <xdr:rowOff>0</xdr:rowOff>
        </xdr:to>
        <xdr:grpSp>
          <xdr:nvGrpSpPr>
            <xdr:cNvPr id="66" name="Group 355"/>
            <xdr:cNvGrpSpPr>
              <a:grpSpLocks/>
            </xdr:cNvGrpSpPr>
          </xdr:nvGrpSpPr>
          <xdr:grpSpPr bwMode="auto">
            <a:xfrm>
              <a:off x="4124325" y="28641675"/>
              <a:ext cx="1200150" cy="600075"/>
              <a:chOff x="41" y="1971"/>
              <a:chExt cx="111" cy="63"/>
            </a:xfrm>
          </xdr:grpSpPr>
          <xdr:sp macro="" textlink="">
            <xdr:nvSpPr>
              <xdr:cNvPr id="3123" name="Check Box 51" hidden="1">
                <a:extLst>
                  <a:ext uri="{63B3BB69-23CF-44E3-9099-C40C66FF867C}">
                    <a14:compatExt spid="_x0000_s3123"/>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24" name="Check Box 52" hidden="1">
                <a:extLst>
                  <a:ext uri="{63B3BB69-23CF-44E3-9099-C40C66FF867C}">
                    <a14:compatExt spid="_x0000_s3124"/>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25" name="Check Box 53" hidden="1">
                <a:extLst>
                  <a:ext uri="{63B3BB69-23CF-44E3-9099-C40C66FF867C}">
                    <a14:compatExt spid="_x0000_s3125"/>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175</xdr:row>
          <xdr:rowOff>0</xdr:rowOff>
        </xdr:from>
        <xdr:to>
          <xdr:col>42</xdr:col>
          <xdr:colOff>76200</xdr:colOff>
          <xdr:row>178</xdr:row>
          <xdr:rowOff>0</xdr:rowOff>
        </xdr:to>
        <xdr:grpSp>
          <xdr:nvGrpSpPr>
            <xdr:cNvPr id="70" name="Group 359"/>
            <xdr:cNvGrpSpPr>
              <a:grpSpLocks/>
            </xdr:cNvGrpSpPr>
          </xdr:nvGrpSpPr>
          <xdr:grpSpPr bwMode="auto">
            <a:xfrm>
              <a:off x="4124325" y="30441900"/>
              <a:ext cx="1200150" cy="600075"/>
              <a:chOff x="41" y="1971"/>
              <a:chExt cx="111" cy="63"/>
            </a:xfrm>
          </xdr:grpSpPr>
          <xdr:sp macro="" textlink="">
            <xdr:nvSpPr>
              <xdr:cNvPr id="3126" name="Check Box 54" hidden="1">
                <a:extLst>
                  <a:ext uri="{63B3BB69-23CF-44E3-9099-C40C66FF867C}">
                    <a14:compatExt spid="_x0000_s3126"/>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27" name="Check Box 55" hidden="1">
                <a:extLst>
                  <a:ext uri="{63B3BB69-23CF-44E3-9099-C40C66FF867C}">
                    <a14:compatExt spid="_x0000_s3127"/>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28" name="Check Box 56" hidden="1">
                <a:extLst>
                  <a:ext uri="{63B3BB69-23CF-44E3-9099-C40C66FF867C}">
                    <a14:compatExt spid="_x0000_s3128"/>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178</xdr:row>
          <xdr:rowOff>0</xdr:rowOff>
        </xdr:from>
        <xdr:to>
          <xdr:col>42</xdr:col>
          <xdr:colOff>76200</xdr:colOff>
          <xdr:row>181</xdr:row>
          <xdr:rowOff>0</xdr:rowOff>
        </xdr:to>
        <xdr:grpSp>
          <xdr:nvGrpSpPr>
            <xdr:cNvPr id="74" name="Group 363"/>
            <xdr:cNvGrpSpPr>
              <a:grpSpLocks/>
            </xdr:cNvGrpSpPr>
          </xdr:nvGrpSpPr>
          <xdr:grpSpPr bwMode="auto">
            <a:xfrm>
              <a:off x="4124325" y="31041975"/>
              <a:ext cx="1200150" cy="600075"/>
              <a:chOff x="41" y="1971"/>
              <a:chExt cx="111" cy="63"/>
            </a:xfrm>
          </xdr:grpSpPr>
          <xdr:sp macro="" textlink="">
            <xdr:nvSpPr>
              <xdr:cNvPr id="3129" name="Check Box 57" hidden="1">
                <a:extLst>
                  <a:ext uri="{63B3BB69-23CF-44E3-9099-C40C66FF867C}">
                    <a14:compatExt spid="_x0000_s3129"/>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30" name="Check Box 58" hidden="1">
                <a:extLst>
                  <a:ext uri="{63B3BB69-23CF-44E3-9099-C40C66FF867C}">
                    <a14:compatExt spid="_x0000_s3130"/>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31" name="Check Box 59" hidden="1">
                <a:extLst>
                  <a:ext uri="{63B3BB69-23CF-44E3-9099-C40C66FF867C}">
                    <a14:compatExt spid="_x0000_s3131"/>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181</xdr:row>
          <xdr:rowOff>0</xdr:rowOff>
        </xdr:from>
        <xdr:to>
          <xdr:col>42</xdr:col>
          <xdr:colOff>76200</xdr:colOff>
          <xdr:row>184</xdr:row>
          <xdr:rowOff>0</xdr:rowOff>
        </xdr:to>
        <xdr:grpSp>
          <xdr:nvGrpSpPr>
            <xdr:cNvPr id="78" name="Group 367"/>
            <xdr:cNvGrpSpPr>
              <a:grpSpLocks/>
            </xdr:cNvGrpSpPr>
          </xdr:nvGrpSpPr>
          <xdr:grpSpPr bwMode="auto">
            <a:xfrm>
              <a:off x="4124325" y="31642050"/>
              <a:ext cx="1200150" cy="600075"/>
              <a:chOff x="41" y="1971"/>
              <a:chExt cx="111" cy="63"/>
            </a:xfrm>
          </xdr:grpSpPr>
          <xdr:sp macro="" textlink="">
            <xdr:nvSpPr>
              <xdr:cNvPr id="3132" name="Check Box 60" hidden="1">
                <a:extLst>
                  <a:ext uri="{63B3BB69-23CF-44E3-9099-C40C66FF867C}">
                    <a14:compatExt spid="_x0000_s3132"/>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33" name="Check Box 61" hidden="1">
                <a:extLst>
                  <a:ext uri="{63B3BB69-23CF-44E3-9099-C40C66FF867C}">
                    <a14:compatExt spid="_x0000_s3133"/>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34" name="Check Box 62" hidden="1">
                <a:extLst>
                  <a:ext uri="{63B3BB69-23CF-44E3-9099-C40C66FF867C}">
                    <a14:compatExt spid="_x0000_s3134"/>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184</xdr:row>
          <xdr:rowOff>0</xdr:rowOff>
        </xdr:from>
        <xdr:to>
          <xdr:col>42</xdr:col>
          <xdr:colOff>76200</xdr:colOff>
          <xdr:row>187</xdr:row>
          <xdr:rowOff>0</xdr:rowOff>
        </xdr:to>
        <xdr:grpSp>
          <xdr:nvGrpSpPr>
            <xdr:cNvPr id="82" name="Group 371"/>
            <xdr:cNvGrpSpPr>
              <a:grpSpLocks/>
            </xdr:cNvGrpSpPr>
          </xdr:nvGrpSpPr>
          <xdr:grpSpPr bwMode="auto">
            <a:xfrm>
              <a:off x="4124325" y="32242125"/>
              <a:ext cx="1200150" cy="600075"/>
              <a:chOff x="41" y="1971"/>
              <a:chExt cx="111" cy="63"/>
            </a:xfrm>
          </xdr:grpSpPr>
          <xdr:sp macro="" textlink="">
            <xdr:nvSpPr>
              <xdr:cNvPr id="3135" name="Check Box 63" hidden="1">
                <a:extLst>
                  <a:ext uri="{63B3BB69-23CF-44E3-9099-C40C66FF867C}">
                    <a14:compatExt spid="_x0000_s313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36" name="Check Box 64" hidden="1">
                <a:extLst>
                  <a:ext uri="{63B3BB69-23CF-44E3-9099-C40C66FF867C}">
                    <a14:compatExt spid="_x0000_s313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37" name="Check Box 65" hidden="1">
                <a:extLst>
                  <a:ext uri="{63B3BB69-23CF-44E3-9099-C40C66FF867C}">
                    <a14:compatExt spid="_x0000_s313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187</xdr:row>
          <xdr:rowOff>0</xdr:rowOff>
        </xdr:from>
        <xdr:to>
          <xdr:col>42</xdr:col>
          <xdr:colOff>76200</xdr:colOff>
          <xdr:row>190</xdr:row>
          <xdr:rowOff>0</xdr:rowOff>
        </xdr:to>
        <xdr:grpSp>
          <xdr:nvGrpSpPr>
            <xdr:cNvPr id="86" name="Group 375"/>
            <xdr:cNvGrpSpPr>
              <a:grpSpLocks/>
            </xdr:cNvGrpSpPr>
          </xdr:nvGrpSpPr>
          <xdr:grpSpPr bwMode="auto">
            <a:xfrm>
              <a:off x="4124325" y="32842200"/>
              <a:ext cx="1200150" cy="600075"/>
              <a:chOff x="41" y="1971"/>
              <a:chExt cx="111" cy="63"/>
            </a:xfrm>
          </xdr:grpSpPr>
          <xdr:sp macro="" textlink="">
            <xdr:nvSpPr>
              <xdr:cNvPr id="3138" name="Check Box 66" hidden="1">
                <a:extLst>
                  <a:ext uri="{63B3BB69-23CF-44E3-9099-C40C66FF867C}">
                    <a14:compatExt spid="_x0000_s313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39" name="Check Box 67" hidden="1">
                <a:extLst>
                  <a:ext uri="{63B3BB69-23CF-44E3-9099-C40C66FF867C}">
                    <a14:compatExt spid="_x0000_s313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40" name="Check Box 68" hidden="1">
                <a:extLst>
                  <a:ext uri="{63B3BB69-23CF-44E3-9099-C40C66FF867C}">
                    <a14:compatExt spid="_x0000_s314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119</xdr:row>
          <xdr:rowOff>0</xdr:rowOff>
        </xdr:from>
        <xdr:to>
          <xdr:col>11</xdr:col>
          <xdr:colOff>57150</xdr:colOff>
          <xdr:row>122</xdr:row>
          <xdr:rowOff>0</xdr:rowOff>
        </xdr:to>
        <xdr:grpSp>
          <xdr:nvGrpSpPr>
            <xdr:cNvPr id="90" name="Group 379"/>
            <xdr:cNvGrpSpPr>
              <a:grpSpLocks/>
            </xdr:cNvGrpSpPr>
          </xdr:nvGrpSpPr>
          <xdr:grpSpPr bwMode="auto">
            <a:xfrm>
              <a:off x="409575" y="19583400"/>
              <a:ext cx="1057275" cy="600075"/>
              <a:chOff x="41" y="1971"/>
              <a:chExt cx="111" cy="63"/>
            </a:xfrm>
          </xdr:grpSpPr>
          <xdr:sp macro="" textlink="">
            <xdr:nvSpPr>
              <xdr:cNvPr id="3141" name="Check Box 69" hidden="1">
                <a:extLst>
                  <a:ext uri="{63B3BB69-23CF-44E3-9099-C40C66FF867C}">
                    <a14:compatExt spid="_x0000_s314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42" name="Check Box 70" hidden="1">
                <a:extLst>
                  <a:ext uri="{63B3BB69-23CF-44E3-9099-C40C66FF867C}">
                    <a14:compatExt spid="_x0000_s314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43" name="Check Box 71" hidden="1">
                <a:extLst>
                  <a:ext uri="{63B3BB69-23CF-44E3-9099-C40C66FF867C}">
                    <a14:compatExt spid="_x0000_s314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122</xdr:row>
          <xdr:rowOff>0</xdr:rowOff>
        </xdr:from>
        <xdr:to>
          <xdr:col>11</xdr:col>
          <xdr:colOff>57150</xdr:colOff>
          <xdr:row>125</xdr:row>
          <xdr:rowOff>0</xdr:rowOff>
        </xdr:to>
        <xdr:grpSp>
          <xdr:nvGrpSpPr>
            <xdr:cNvPr id="94" name="Group 383"/>
            <xdr:cNvGrpSpPr>
              <a:grpSpLocks/>
            </xdr:cNvGrpSpPr>
          </xdr:nvGrpSpPr>
          <xdr:grpSpPr bwMode="auto">
            <a:xfrm>
              <a:off x="409575" y="20183475"/>
              <a:ext cx="1057275" cy="600075"/>
              <a:chOff x="41" y="1971"/>
              <a:chExt cx="111" cy="63"/>
            </a:xfrm>
          </xdr:grpSpPr>
          <xdr:sp macro="" textlink="">
            <xdr:nvSpPr>
              <xdr:cNvPr id="3144" name="Check Box 72" hidden="1">
                <a:extLst>
                  <a:ext uri="{63B3BB69-23CF-44E3-9099-C40C66FF867C}">
                    <a14:compatExt spid="_x0000_s314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45" name="Check Box 73" hidden="1">
                <a:extLst>
                  <a:ext uri="{63B3BB69-23CF-44E3-9099-C40C66FF867C}">
                    <a14:compatExt spid="_x0000_s314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46" name="Check Box 74" hidden="1">
                <a:extLst>
                  <a:ext uri="{63B3BB69-23CF-44E3-9099-C40C66FF867C}">
                    <a14:compatExt spid="_x0000_s314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134</xdr:row>
          <xdr:rowOff>0</xdr:rowOff>
        </xdr:from>
        <xdr:to>
          <xdr:col>11</xdr:col>
          <xdr:colOff>57150</xdr:colOff>
          <xdr:row>137</xdr:row>
          <xdr:rowOff>0</xdr:rowOff>
        </xdr:to>
        <xdr:grpSp>
          <xdr:nvGrpSpPr>
            <xdr:cNvPr id="98" name="Group 387"/>
            <xdr:cNvGrpSpPr>
              <a:grpSpLocks/>
            </xdr:cNvGrpSpPr>
          </xdr:nvGrpSpPr>
          <xdr:grpSpPr bwMode="auto">
            <a:xfrm>
              <a:off x="409575" y="22583775"/>
              <a:ext cx="1057275" cy="600075"/>
              <a:chOff x="41" y="1971"/>
              <a:chExt cx="111" cy="63"/>
            </a:xfrm>
          </xdr:grpSpPr>
          <xdr:sp macro="" textlink="">
            <xdr:nvSpPr>
              <xdr:cNvPr id="3147" name="Check Box 75" hidden="1">
                <a:extLst>
                  <a:ext uri="{63B3BB69-23CF-44E3-9099-C40C66FF867C}">
                    <a14:compatExt spid="_x0000_s314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48" name="Check Box 76" hidden="1">
                <a:extLst>
                  <a:ext uri="{63B3BB69-23CF-44E3-9099-C40C66FF867C}">
                    <a14:compatExt spid="_x0000_s314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49" name="Check Box 77" hidden="1">
                <a:extLst>
                  <a:ext uri="{63B3BB69-23CF-44E3-9099-C40C66FF867C}">
                    <a14:compatExt spid="_x0000_s314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137</xdr:row>
          <xdr:rowOff>0</xdr:rowOff>
        </xdr:from>
        <xdr:to>
          <xdr:col>11</xdr:col>
          <xdr:colOff>57150</xdr:colOff>
          <xdr:row>140</xdr:row>
          <xdr:rowOff>0</xdr:rowOff>
        </xdr:to>
        <xdr:grpSp>
          <xdr:nvGrpSpPr>
            <xdr:cNvPr id="102" name="Group 391"/>
            <xdr:cNvGrpSpPr>
              <a:grpSpLocks/>
            </xdr:cNvGrpSpPr>
          </xdr:nvGrpSpPr>
          <xdr:grpSpPr bwMode="auto">
            <a:xfrm>
              <a:off x="409575" y="23183850"/>
              <a:ext cx="1057275" cy="600075"/>
              <a:chOff x="41" y="1971"/>
              <a:chExt cx="111" cy="63"/>
            </a:xfrm>
          </xdr:grpSpPr>
          <xdr:sp macro="" textlink="">
            <xdr:nvSpPr>
              <xdr:cNvPr id="3150" name="Check Box 78" hidden="1">
                <a:extLst>
                  <a:ext uri="{63B3BB69-23CF-44E3-9099-C40C66FF867C}">
                    <a14:compatExt spid="_x0000_s315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51" name="Check Box 79" hidden="1">
                <a:extLst>
                  <a:ext uri="{63B3BB69-23CF-44E3-9099-C40C66FF867C}">
                    <a14:compatExt spid="_x0000_s315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52" name="Check Box 80" hidden="1">
                <a:extLst>
                  <a:ext uri="{63B3BB69-23CF-44E3-9099-C40C66FF867C}">
                    <a14:compatExt spid="_x0000_s315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140</xdr:row>
          <xdr:rowOff>0</xdr:rowOff>
        </xdr:from>
        <xdr:to>
          <xdr:col>11</xdr:col>
          <xdr:colOff>57150</xdr:colOff>
          <xdr:row>143</xdr:row>
          <xdr:rowOff>0</xdr:rowOff>
        </xdr:to>
        <xdr:grpSp>
          <xdr:nvGrpSpPr>
            <xdr:cNvPr id="106" name="Group 395"/>
            <xdr:cNvGrpSpPr>
              <a:grpSpLocks/>
            </xdr:cNvGrpSpPr>
          </xdr:nvGrpSpPr>
          <xdr:grpSpPr bwMode="auto">
            <a:xfrm>
              <a:off x="409575" y="23783925"/>
              <a:ext cx="1057275" cy="600075"/>
              <a:chOff x="41" y="1971"/>
              <a:chExt cx="111" cy="63"/>
            </a:xfrm>
          </xdr:grpSpPr>
          <xdr:sp macro="" textlink="">
            <xdr:nvSpPr>
              <xdr:cNvPr id="3153" name="Check Box 81" hidden="1">
                <a:extLst>
                  <a:ext uri="{63B3BB69-23CF-44E3-9099-C40C66FF867C}">
                    <a14:compatExt spid="_x0000_s3153"/>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54" name="Check Box 82" hidden="1">
                <a:extLst>
                  <a:ext uri="{63B3BB69-23CF-44E3-9099-C40C66FF867C}">
                    <a14:compatExt spid="_x0000_s3154"/>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55" name="Check Box 83" hidden="1">
                <a:extLst>
                  <a:ext uri="{63B3BB69-23CF-44E3-9099-C40C66FF867C}">
                    <a14:compatExt spid="_x0000_s3155"/>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143</xdr:row>
          <xdr:rowOff>0</xdr:rowOff>
        </xdr:from>
        <xdr:to>
          <xdr:col>11</xdr:col>
          <xdr:colOff>57150</xdr:colOff>
          <xdr:row>146</xdr:row>
          <xdr:rowOff>0</xdr:rowOff>
        </xdr:to>
        <xdr:grpSp>
          <xdr:nvGrpSpPr>
            <xdr:cNvPr id="110" name="Group 399"/>
            <xdr:cNvGrpSpPr>
              <a:grpSpLocks/>
            </xdr:cNvGrpSpPr>
          </xdr:nvGrpSpPr>
          <xdr:grpSpPr bwMode="auto">
            <a:xfrm>
              <a:off x="409575" y="24384000"/>
              <a:ext cx="1057275" cy="600075"/>
              <a:chOff x="41" y="1971"/>
              <a:chExt cx="111" cy="63"/>
            </a:xfrm>
          </xdr:grpSpPr>
          <xdr:sp macro="" textlink="">
            <xdr:nvSpPr>
              <xdr:cNvPr id="3156" name="Check Box 84" hidden="1">
                <a:extLst>
                  <a:ext uri="{63B3BB69-23CF-44E3-9099-C40C66FF867C}">
                    <a14:compatExt spid="_x0000_s3156"/>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57" name="Check Box 85" hidden="1">
                <a:extLst>
                  <a:ext uri="{63B3BB69-23CF-44E3-9099-C40C66FF867C}">
                    <a14:compatExt spid="_x0000_s3157"/>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58" name="Check Box 86" hidden="1">
                <a:extLst>
                  <a:ext uri="{63B3BB69-23CF-44E3-9099-C40C66FF867C}">
                    <a14:compatExt spid="_x0000_s3158"/>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248</xdr:row>
          <xdr:rowOff>180975</xdr:rowOff>
        </xdr:from>
        <xdr:to>
          <xdr:col>17</xdr:col>
          <xdr:colOff>47625</xdr:colOff>
          <xdr:row>253</xdr:row>
          <xdr:rowOff>0</xdr:rowOff>
        </xdr:to>
        <xdr:grpSp>
          <xdr:nvGrpSpPr>
            <xdr:cNvPr id="114" name="Group 414"/>
            <xdr:cNvGrpSpPr>
              <a:grpSpLocks/>
            </xdr:cNvGrpSpPr>
          </xdr:nvGrpSpPr>
          <xdr:grpSpPr bwMode="auto">
            <a:xfrm>
              <a:off x="419100" y="44862750"/>
              <a:ext cx="1781175" cy="771525"/>
              <a:chOff x="44" y="3273"/>
              <a:chExt cx="187" cy="81"/>
            </a:xfrm>
          </xdr:grpSpPr>
          <xdr:sp macro="" textlink="">
            <xdr:nvSpPr>
              <xdr:cNvPr id="3159" name="Check Box 87" hidden="1">
                <a:extLst>
                  <a:ext uri="{63B3BB69-23CF-44E3-9099-C40C66FF867C}">
                    <a14:compatExt spid="_x0000_s3159"/>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3160" name="Check Box 88" hidden="1">
                <a:extLst>
                  <a:ext uri="{63B3BB69-23CF-44E3-9099-C40C66FF867C}">
                    <a14:compatExt spid="_x0000_s3160"/>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3161" name="Check Box 89" hidden="1">
                <a:extLst>
                  <a:ext uri="{63B3BB69-23CF-44E3-9099-C40C66FF867C}">
                    <a14:compatExt spid="_x0000_s3161"/>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3162" name="Check Box 90" hidden="1">
                <a:extLst>
                  <a:ext uri="{63B3BB69-23CF-44E3-9099-C40C66FF867C}">
                    <a14:compatExt spid="_x0000_s3162"/>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270</xdr:row>
          <xdr:rowOff>0</xdr:rowOff>
        </xdr:from>
        <xdr:to>
          <xdr:col>16</xdr:col>
          <xdr:colOff>66675</xdr:colOff>
          <xdr:row>273</xdr:row>
          <xdr:rowOff>0</xdr:rowOff>
        </xdr:to>
        <xdr:grpSp>
          <xdr:nvGrpSpPr>
            <xdr:cNvPr id="119" name="Group 418"/>
            <xdr:cNvGrpSpPr>
              <a:grpSpLocks/>
            </xdr:cNvGrpSpPr>
          </xdr:nvGrpSpPr>
          <xdr:grpSpPr bwMode="auto">
            <a:xfrm>
              <a:off x="419100" y="48882300"/>
              <a:ext cx="1676400" cy="571500"/>
              <a:chOff x="44" y="3557"/>
              <a:chExt cx="176" cy="62"/>
            </a:xfrm>
          </xdr:grpSpPr>
          <xdr:sp macro="" textlink="">
            <xdr:nvSpPr>
              <xdr:cNvPr id="3163" name="Check Box 91" hidden="1">
                <a:extLst>
                  <a:ext uri="{63B3BB69-23CF-44E3-9099-C40C66FF867C}">
                    <a14:compatExt spid="_x0000_s3163"/>
                  </a:ext>
                </a:extLst>
              </xdr:cNvPr>
              <xdr:cNvSpPr/>
            </xdr:nvSpPr>
            <xdr:spPr bwMode="auto">
              <a:xfrm>
                <a:off x="44" y="3557"/>
                <a:ext cx="1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a:t>
                </a:r>
              </a:p>
            </xdr:txBody>
          </xdr:sp>
          <xdr:sp macro="" textlink="">
            <xdr:nvSpPr>
              <xdr:cNvPr id="3164" name="Check Box 92" hidden="1">
                <a:extLst>
                  <a:ext uri="{63B3BB69-23CF-44E3-9099-C40C66FF867C}">
                    <a14:compatExt spid="_x0000_s3164"/>
                  </a:ext>
                </a:extLst>
              </xdr:cNvPr>
              <xdr:cNvSpPr/>
            </xdr:nvSpPr>
            <xdr:spPr bwMode="auto">
              <a:xfrm>
                <a:off x="44" y="3576"/>
                <a:ext cx="17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a:t>
                </a:r>
              </a:p>
            </xdr:txBody>
          </xdr:sp>
          <xdr:sp macro="" textlink="">
            <xdr:nvSpPr>
              <xdr:cNvPr id="3165" name="Check Box 93" hidden="1">
                <a:extLst>
                  <a:ext uri="{63B3BB69-23CF-44E3-9099-C40C66FF867C}">
                    <a14:compatExt spid="_x0000_s3165"/>
                  </a:ext>
                </a:extLst>
              </xdr:cNvPr>
              <xdr:cNvSpPr/>
            </xdr:nvSpPr>
            <xdr:spPr bwMode="auto">
              <a:xfrm>
                <a:off x="44" y="3595"/>
                <a:ext cx="16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104</xdr:row>
          <xdr:rowOff>180975</xdr:rowOff>
        </xdr:from>
        <xdr:to>
          <xdr:col>11</xdr:col>
          <xdr:colOff>9525</xdr:colOff>
          <xdr:row>107</xdr:row>
          <xdr:rowOff>9525</xdr:rowOff>
        </xdr:to>
        <xdr:grpSp>
          <xdr:nvGrpSpPr>
            <xdr:cNvPr id="123" name="Group 423"/>
            <xdr:cNvGrpSpPr>
              <a:grpSpLocks/>
            </xdr:cNvGrpSpPr>
          </xdr:nvGrpSpPr>
          <xdr:grpSpPr bwMode="auto">
            <a:xfrm>
              <a:off x="561975" y="16630650"/>
              <a:ext cx="857250" cy="400050"/>
              <a:chOff x="59" y="1191"/>
              <a:chExt cx="90" cy="42"/>
            </a:xfrm>
          </xdr:grpSpPr>
          <xdr:sp macro="" textlink="">
            <xdr:nvSpPr>
              <xdr:cNvPr id="3166" name="Check Box 94" hidden="1">
                <a:extLst>
                  <a:ext uri="{63B3BB69-23CF-44E3-9099-C40C66FF867C}">
                    <a14:compatExt spid="_x0000_s3166"/>
                  </a:ext>
                </a:extLst>
              </xdr:cNvPr>
              <xdr:cNvSpPr/>
            </xdr:nvSpPr>
            <xdr:spPr bwMode="auto">
              <a:xfrm>
                <a:off x="59" y="1191"/>
                <a:ext cx="9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67" name="Check Box 95" hidden="1">
                <a:extLst>
                  <a:ext uri="{63B3BB69-23CF-44E3-9099-C40C66FF867C}">
                    <a14:compatExt spid="_x0000_s3167"/>
                  </a:ext>
                </a:extLst>
              </xdr:cNvPr>
              <xdr:cNvSpPr/>
            </xdr:nvSpPr>
            <xdr:spPr bwMode="auto">
              <a:xfrm>
                <a:off x="59" y="1211"/>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220</xdr:row>
          <xdr:rowOff>19050</xdr:rowOff>
        </xdr:from>
        <xdr:to>
          <xdr:col>9</xdr:col>
          <xdr:colOff>28575</xdr:colOff>
          <xdr:row>222</xdr:row>
          <xdr:rowOff>152400</xdr:rowOff>
        </xdr:to>
        <xdr:grpSp>
          <xdr:nvGrpSpPr>
            <xdr:cNvPr id="126" name="Group 426"/>
            <xdr:cNvGrpSpPr>
              <a:grpSpLocks/>
            </xdr:cNvGrpSpPr>
          </xdr:nvGrpSpPr>
          <xdr:grpSpPr bwMode="auto">
            <a:xfrm>
              <a:off x="428625" y="39204900"/>
              <a:ext cx="762000" cy="495300"/>
              <a:chOff x="47" y="3669"/>
              <a:chExt cx="78" cy="60"/>
            </a:xfrm>
          </xdr:grpSpPr>
          <xdr:sp macro="" textlink="">
            <xdr:nvSpPr>
              <xdr:cNvPr id="3168" name="Check Box 96" hidden="1">
                <a:extLst>
                  <a:ext uri="{63B3BB69-23CF-44E3-9099-C40C66FF867C}">
                    <a14:compatExt spid="_x0000_s3168"/>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69" name="Check Box 97" hidden="1">
                <a:extLst>
                  <a:ext uri="{63B3BB69-23CF-44E3-9099-C40C66FF867C}">
                    <a14:compatExt spid="_x0000_s3169"/>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70" name="Check Box 98" hidden="1">
                <a:extLst>
                  <a:ext uri="{63B3BB69-23CF-44E3-9099-C40C66FF867C}">
                    <a14:compatExt spid="_x0000_s3170"/>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223</xdr:row>
          <xdr:rowOff>19050</xdr:rowOff>
        </xdr:from>
        <xdr:to>
          <xdr:col>9</xdr:col>
          <xdr:colOff>28575</xdr:colOff>
          <xdr:row>225</xdr:row>
          <xdr:rowOff>152400</xdr:rowOff>
        </xdr:to>
        <xdr:grpSp>
          <xdr:nvGrpSpPr>
            <xdr:cNvPr id="130" name="Group 430"/>
            <xdr:cNvGrpSpPr>
              <a:grpSpLocks/>
            </xdr:cNvGrpSpPr>
          </xdr:nvGrpSpPr>
          <xdr:grpSpPr bwMode="auto">
            <a:xfrm>
              <a:off x="428625" y="39747825"/>
              <a:ext cx="762000" cy="495300"/>
              <a:chOff x="47" y="3669"/>
              <a:chExt cx="78" cy="60"/>
            </a:xfrm>
          </xdr:grpSpPr>
          <xdr:sp macro="" textlink="">
            <xdr:nvSpPr>
              <xdr:cNvPr id="3171" name="Check Box 99" hidden="1">
                <a:extLst>
                  <a:ext uri="{63B3BB69-23CF-44E3-9099-C40C66FF867C}">
                    <a14:compatExt spid="_x0000_s3171"/>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72" name="Check Box 100" hidden="1">
                <a:extLst>
                  <a:ext uri="{63B3BB69-23CF-44E3-9099-C40C66FF867C}">
                    <a14:compatExt spid="_x0000_s3172"/>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73" name="Check Box 101" hidden="1">
                <a:extLst>
                  <a:ext uri="{63B3BB69-23CF-44E3-9099-C40C66FF867C}">
                    <a14:compatExt spid="_x0000_s3173"/>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226</xdr:row>
          <xdr:rowOff>19050</xdr:rowOff>
        </xdr:from>
        <xdr:to>
          <xdr:col>9</xdr:col>
          <xdr:colOff>28575</xdr:colOff>
          <xdr:row>228</xdr:row>
          <xdr:rowOff>133350</xdr:rowOff>
        </xdr:to>
        <xdr:grpSp>
          <xdr:nvGrpSpPr>
            <xdr:cNvPr id="134" name="Group 434"/>
            <xdr:cNvGrpSpPr>
              <a:grpSpLocks/>
            </xdr:cNvGrpSpPr>
          </xdr:nvGrpSpPr>
          <xdr:grpSpPr bwMode="auto">
            <a:xfrm>
              <a:off x="428625" y="40290750"/>
              <a:ext cx="762000" cy="495300"/>
              <a:chOff x="47" y="3669"/>
              <a:chExt cx="78" cy="60"/>
            </a:xfrm>
          </xdr:grpSpPr>
          <xdr:sp macro="" textlink="">
            <xdr:nvSpPr>
              <xdr:cNvPr id="3174" name="Check Box 102" hidden="1">
                <a:extLst>
                  <a:ext uri="{63B3BB69-23CF-44E3-9099-C40C66FF867C}">
                    <a14:compatExt spid="_x0000_s3174"/>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75" name="Check Box 103" hidden="1">
                <a:extLst>
                  <a:ext uri="{63B3BB69-23CF-44E3-9099-C40C66FF867C}">
                    <a14:compatExt spid="_x0000_s3175"/>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76" name="Check Box 104" hidden="1">
                <a:extLst>
                  <a:ext uri="{63B3BB69-23CF-44E3-9099-C40C66FF867C}">
                    <a14:compatExt spid="_x0000_s3176"/>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238</xdr:row>
          <xdr:rowOff>19050</xdr:rowOff>
        </xdr:from>
        <xdr:to>
          <xdr:col>9</xdr:col>
          <xdr:colOff>28575</xdr:colOff>
          <xdr:row>240</xdr:row>
          <xdr:rowOff>133350</xdr:rowOff>
        </xdr:to>
        <xdr:grpSp>
          <xdr:nvGrpSpPr>
            <xdr:cNvPr id="138" name="Group 438"/>
            <xdr:cNvGrpSpPr>
              <a:grpSpLocks/>
            </xdr:cNvGrpSpPr>
          </xdr:nvGrpSpPr>
          <xdr:grpSpPr bwMode="auto">
            <a:xfrm>
              <a:off x="428625" y="42576750"/>
              <a:ext cx="762000" cy="495300"/>
              <a:chOff x="47" y="3669"/>
              <a:chExt cx="78" cy="60"/>
            </a:xfrm>
          </xdr:grpSpPr>
          <xdr:sp macro="" textlink="">
            <xdr:nvSpPr>
              <xdr:cNvPr id="3177" name="Check Box 105" hidden="1">
                <a:extLst>
                  <a:ext uri="{63B3BB69-23CF-44E3-9099-C40C66FF867C}">
                    <a14:compatExt spid="_x0000_s3177"/>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78" name="Check Box 106" hidden="1">
                <a:extLst>
                  <a:ext uri="{63B3BB69-23CF-44E3-9099-C40C66FF867C}">
                    <a14:compatExt spid="_x0000_s3178"/>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79" name="Check Box 107" hidden="1">
                <a:extLst>
                  <a:ext uri="{63B3BB69-23CF-44E3-9099-C40C66FF867C}">
                    <a14:compatExt spid="_x0000_s3179"/>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235</xdr:row>
          <xdr:rowOff>19050</xdr:rowOff>
        </xdr:from>
        <xdr:to>
          <xdr:col>9</xdr:col>
          <xdr:colOff>28575</xdr:colOff>
          <xdr:row>237</xdr:row>
          <xdr:rowOff>133350</xdr:rowOff>
        </xdr:to>
        <xdr:grpSp>
          <xdr:nvGrpSpPr>
            <xdr:cNvPr id="142" name="Group 442"/>
            <xdr:cNvGrpSpPr>
              <a:grpSpLocks/>
            </xdr:cNvGrpSpPr>
          </xdr:nvGrpSpPr>
          <xdr:grpSpPr bwMode="auto">
            <a:xfrm>
              <a:off x="428625" y="42005250"/>
              <a:ext cx="762000" cy="495300"/>
              <a:chOff x="47" y="3669"/>
              <a:chExt cx="78" cy="60"/>
            </a:xfrm>
          </xdr:grpSpPr>
          <xdr:sp macro="" textlink="">
            <xdr:nvSpPr>
              <xdr:cNvPr id="3180" name="Check Box 108" hidden="1">
                <a:extLst>
                  <a:ext uri="{63B3BB69-23CF-44E3-9099-C40C66FF867C}">
                    <a14:compatExt spid="_x0000_s3180"/>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81" name="Check Box 109" hidden="1">
                <a:extLst>
                  <a:ext uri="{63B3BB69-23CF-44E3-9099-C40C66FF867C}">
                    <a14:compatExt spid="_x0000_s3181"/>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82" name="Check Box 110" hidden="1">
                <a:extLst>
                  <a:ext uri="{63B3BB69-23CF-44E3-9099-C40C66FF867C}">
                    <a14:compatExt spid="_x0000_s3182"/>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232</xdr:row>
          <xdr:rowOff>19050</xdr:rowOff>
        </xdr:from>
        <xdr:to>
          <xdr:col>9</xdr:col>
          <xdr:colOff>28575</xdr:colOff>
          <xdr:row>234</xdr:row>
          <xdr:rowOff>133350</xdr:rowOff>
        </xdr:to>
        <xdr:grpSp>
          <xdr:nvGrpSpPr>
            <xdr:cNvPr id="146" name="Group 446"/>
            <xdr:cNvGrpSpPr>
              <a:grpSpLocks/>
            </xdr:cNvGrpSpPr>
          </xdr:nvGrpSpPr>
          <xdr:grpSpPr bwMode="auto">
            <a:xfrm>
              <a:off x="428625" y="41433750"/>
              <a:ext cx="762000" cy="495300"/>
              <a:chOff x="47" y="3669"/>
              <a:chExt cx="78" cy="60"/>
            </a:xfrm>
          </xdr:grpSpPr>
          <xdr:sp macro="" textlink="">
            <xdr:nvSpPr>
              <xdr:cNvPr id="3183" name="Check Box 111" hidden="1">
                <a:extLst>
                  <a:ext uri="{63B3BB69-23CF-44E3-9099-C40C66FF867C}">
                    <a14:compatExt spid="_x0000_s3183"/>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84" name="Check Box 112" hidden="1">
                <a:extLst>
                  <a:ext uri="{63B3BB69-23CF-44E3-9099-C40C66FF867C}">
                    <a14:compatExt spid="_x0000_s3184"/>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85" name="Check Box 113" hidden="1">
                <a:extLst>
                  <a:ext uri="{63B3BB69-23CF-44E3-9099-C40C66FF867C}">
                    <a14:compatExt spid="_x0000_s3185"/>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229</xdr:row>
          <xdr:rowOff>19050</xdr:rowOff>
        </xdr:from>
        <xdr:to>
          <xdr:col>9</xdr:col>
          <xdr:colOff>28575</xdr:colOff>
          <xdr:row>231</xdr:row>
          <xdr:rowOff>133350</xdr:rowOff>
        </xdr:to>
        <xdr:grpSp>
          <xdr:nvGrpSpPr>
            <xdr:cNvPr id="150" name="Group 450"/>
            <xdr:cNvGrpSpPr>
              <a:grpSpLocks/>
            </xdr:cNvGrpSpPr>
          </xdr:nvGrpSpPr>
          <xdr:grpSpPr bwMode="auto">
            <a:xfrm>
              <a:off x="428625" y="40862250"/>
              <a:ext cx="762000" cy="495300"/>
              <a:chOff x="47" y="3669"/>
              <a:chExt cx="78" cy="60"/>
            </a:xfrm>
          </xdr:grpSpPr>
          <xdr:sp macro="" textlink="">
            <xdr:nvSpPr>
              <xdr:cNvPr id="3186" name="Check Box 114" hidden="1">
                <a:extLst>
                  <a:ext uri="{63B3BB69-23CF-44E3-9099-C40C66FF867C}">
                    <a14:compatExt spid="_x0000_s3186"/>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87" name="Check Box 115" hidden="1">
                <a:extLst>
                  <a:ext uri="{63B3BB69-23CF-44E3-9099-C40C66FF867C}">
                    <a14:compatExt spid="_x0000_s3187"/>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88" name="Check Box 116" hidden="1">
                <a:extLst>
                  <a:ext uri="{63B3BB69-23CF-44E3-9099-C40C66FF867C}">
                    <a14:compatExt spid="_x0000_s3188"/>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109</xdr:row>
          <xdr:rowOff>0</xdr:rowOff>
        </xdr:from>
        <xdr:to>
          <xdr:col>23</xdr:col>
          <xdr:colOff>85725</xdr:colOff>
          <xdr:row>110</xdr:row>
          <xdr:rowOff>0</xdr:rowOff>
        </xdr:to>
        <xdr:grpSp>
          <xdr:nvGrpSpPr>
            <xdr:cNvPr id="154" name="Group 423"/>
            <xdr:cNvGrpSpPr>
              <a:grpSpLocks/>
            </xdr:cNvGrpSpPr>
          </xdr:nvGrpSpPr>
          <xdr:grpSpPr bwMode="auto">
            <a:xfrm>
              <a:off x="1819275" y="17402175"/>
              <a:ext cx="1162050" cy="352425"/>
              <a:chOff x="52" y="1195"/>
              <a:chExt cx="129" cy="27"/>
            </a:xfrm>
          </xdr:grpSpPr>
          <xdr:sp macro="" textlink="">
            <xdr:nvSpPr>
              <xdr:cNvPr id="3189" name="Check Box 117" hidden="1">
                <a:extLst>
                  <a:ext uri="{63B3BB69-23CF-44E3-9099-C40C66FF867C}">
                    <a14:compatExt spid="_x0000_s3189"/>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190" name="Check Box 118" hidden="1">
                <a:extLst>
                  <a:ext uri="{63B3BB69-23CF-44E3-9099-C40C66FF867C}">
                    <a14:compatExt spid="_x0000_s3190"/>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125</xdr:row>
          <xdr:rowOff>0</xdr:rowOff>
        </xdr:from>
        <xdr:to>
          <xdr:col>11</xdr:col>
          <xdr:colOff>57150</xdr:colOff>
          <xdr:row>128</xdr:row>
          <xdr:rowOff>0</xdr:rowOff>
        </xdr:to>
        <xdr:grpSp>
          <xdr:nvGrpSpPr>
            <xdr:cNvPr id="157" name="Group 387"/>
            <xdr:cNvGrpSpPr>
              <a:grpSpLocks/>
            </xdr:cNvGrpSpPr>
          </xdr:nvGrpSpPr>
          <xdr:grpSpPr bwMode="auto">
            <a:xfrm>
              <a:off x="409575" y="20783550"/>
              <a:ext cx="1057275" cy="600075"/>
              <a:chOff x="41" y="1971"/>
              <a:chExt cx="111" cy="63"/>
            </a:xfrm>
          </xdr:grpSpPr>
          <xdr:sp macro="" textlink="">
            <xdr:nvSpPr>
              <xdr:cNvPr id="3191" name="Check Box 119" hidden="1">
                <a:extLst>
                  <a:ext uri="{63B3BB69-23CF-44E3-9099-C40C66FF867C}">
                    <a14:compatExt spid="_x0000_s319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92" name="Check Box 120" hidden="1">
                <a:extLst>
                  <a:ext uri="{63B3BB69-23CF-44E3-9099-C40C66FF867C}">
                    <a14:compatExt spid="_x0000_s319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93" name="Check Box 121" hidden="1">
                <a:extLst>
                  <a:ext uri="{63B3BB69-23CF-44E3-9099-C40C66FF867C}">
                    <a14:compatExt spid="_x0000_s319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128</xdr:row>
          <xdr:rowOff>0</xdr:rowOff>
        </xdr:from>
        <xdr:to>
          <xdr:col>11</xdr:col>
          <xdr:colOff>57150</xdr:colOff>
          <xdr:row>131</xdr:row>
          <xdr:rowOff>0</xdr:rowOff>
        </xdr:to>
        <xdr:grpSp>
          <xdr:nvGrpSpPr>
            <xdr:cNvPr id="161" name="Group 391"/>
            <xdr:cNvGrpSpPr>
              <a:grpSpLocks/>
            </xdr:cNvGrpSpPr>
          </xdr:nvGrpSpPr>
          <xdr:grpSpPr bwMode="auto">
            <a:xfrm>
              <a:off x="409575" y="21383625"/>
              <a:ext cx="1057275" cy="600075"/>
              <a:chOff x="41" y="1971"/>
              <a:chExt cx="111" cy="63"/>
            </a:xfrm>
          </xdr:grpSpPr>
          <xdr:sp macro="" textlink="">
            <xdr:nvSpPr>
              <xdr:cNvPr id="3194" name="Check Box 122" hidden="1">
                <a:extLst>
                  <a:ext uri="{63B3BB69-23CF-44E3-9099-C40C66FF867C}">
                    <a14:compatExt spid="_x0000_s319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95" name="Check Box 123" hidden="1">
                <a:extLst>
                  <a:ext uri="{63B3BB69-23CF-44E3-9099-C40C66FF867C}">
                    <a14:compatExt spid="_x0000_s319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96" name="Check Box 124" hidden="1">
                <a:extLst>
                  <a:ext uri="{63B3BB69-23CF-44E3-9099-C40C66FF867C}">
                    <a14:compatExt spid="_x0000_s319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131</xdr:row>
          <xdr:rowOff>0</xdr:rowOff>
        </xdr:from>
        <xdr:to>
          <xdr:col>11</xdr:col>
          <xdr:colOff>57150</xdr:colOff>
          <xdr:row>134</xdr:row>
          <xdr:rowOff>0</xdr:rowOff>
        </xdr:to>
        <xdr:grpSp>
          <xdr:nvGrpSpPr>
            <xdr:cNvPr id="165" name="Group 395"/>
            <xdr:cNvGrpSpPr>
              <a:grpSpLocks/>
            </xdr:cNvGrpSpPr>
          </xdr:nvGrpSpPr>
          <xdr:grpSpPr bwMode="auto">
            <a:xfrm>
              <a:off x="409575" y="21983700"/>
              <a:ext cx="1057275" cy="600075"/>
              <a:chOff x="41" y="1971"/>
              <a:chExt cx="111" cy="63"/>
            </a:xfrm>
          </xdr:grpSpPr>
          <xdr:sp macro="" textlink="">
            <xdr:nvSpPr>
              <xdr:cNvPr id="3197" name="Check Box 125" hidden="1">
                <a:extLst>
                  <a:ext uri="{63B3BB69-23CF-44E3-9099-C40C66FF867C}">
                    <a14:compatExt spid="_x0000_s319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98" name="Check Box 126" hidden="1">
                <a:extLst>
                  <a:ext uri="{63B3BB69-23CF-44E3-9099-C40C66FF867C}">
                    <a14:compatExt spid="_x0000_s319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99" name="Check Box 127" hidden="1">
                <a:extLst>
                  <a:ext uri="{63B3BB69-23CF-44E3-9099-C40C66FF867C}">
                    <a14:compatExt spid="_x0000_s319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199</xdr:row>
          <xdr:rowOff>171450</xdr:rowOff>
        </xdr:from>
        <xdr:to>
          <xdr:col>8</xdr:col>
          <xdr:colOff>38100</xdr:colOff>
          <xdr:row>201</xdr:row>
          <xdr:rowOff>9525</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169</xdr:row>
          <xdr:rowOff>0</xdr:rowOff>
        </xdr:from>
        <xdr:to>
          <xdr:col>12</xdr:col>
          <xdr:colOff>66675</xdr:colOff>
          <xdr:row>172</xdr:row>
          <xdr:rowOff>0</xdr:rowOff>
        </xdr:to>
        <xdr:grpSp>
          <xdr:nvGrpSpPr>
            <xdr:cNvPr id="170" name="Group 319"/>
            <xdr:cNvGrpSpPr>
              <a:grpSpLocks/>
            </xdr:cNvGrpSpPr>
          </xdr:nvGrpSpPr>
          <xdr:grpSpPr bwMode="auto">
            <a:xfrm>
              <a:off x="409575" y="29241750"/>
              <a:ext cx="1190625" cy="600075"/>
              <a:chOff x="41" y="1971"/>
              <a:chExt cx="111" cy="63"/>
            </a:xfrm>
          </xdr:grpSpPr>
          <xdr:sp macro="" textlink="">
            <xdr:nvSpPr>
              <xdr:cNvPr id="3201" name="Check Box 129" hidden="1">
                <a:extLst>
                  <a:ext uri="{63B3BB69-23CF-44E3-9099-C40C66FF867C}">
                    <a14:compatExt spid="_x0000_s320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02" name="Check Box 130" hidden="1">
                <a:extLst>
                  <a:ext uri="{63B3BB69-23CF-44E3-9099-C40C66FF867C}">
                    <a14:compatExt spid="_x0000_s320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03" name="Check Box 131" hidden="1">
                <a:extLst>
                  <a:ext uri="{63B3BB69-23CF-44E3-9099-C40C66FF867C}">
                    <a14:compatExt spid="_x0000_s320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172</xdr:row>
          <xdr:rowOff>0</xdr:rowOff>
        </xdr:from>
        <xdr:to>
          <xdr:col>12</xdr:col>
          <xdr:colOff>76200</xdr:colOff>
          <xdr:row>175</xdr:row>
          <xdr:rowOff>0</xdr:rowOff>
        </xdr:to>
        <xdr:grpSp>
          <xdr:nvGrpSpPr>
            <xdr:cNvPr id="174" name="Group 323"/>
            <xdr:cNvGrpSpPr>
              <a:grpSpLocks/>
            </xdr:cNvGrpSpPr>
          </xdr:nvGrpSpPr>
          <xdr:grpSpPr bwMode="auto">
            <a:xfrm>
              <a:off x="409575" y="29841825"/>
              <a:ext cx="1200150" cy="600075"/>
              <a:chOff x="41" y="1971"/>
              <a:chExt cx="111" cy="63"/>
            </a:xfrm>
          </xdr:grpSpPr>
          <xdr:sp macro="" textlink="">
            <xdr:nvSpPr>
              <xdr:cNvPr id="3204" name="Check Box 132" hidden="1">
                <a:extLst>
                  <a:ext uri="{63B3BB69-23CF-44E3-9099-C40C66FF867C}">
                    <a14:compatExt spid="_x0000_s320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05" name="Check Box 133" hidden="1">
                <a:extLst>
                  <a:ext uri="{63B3BB69-23CF-44E3-9099-C40C66FF867C}">
                    <a14:compatExt spid="_x0000_s320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06" name="Check Box 134" hidden="1">
                <a:extLst>
                  <a:ext uri="{63B3BB69-23CF-44E3-9099-C40C66FF867C}">
                    <a14:compatExt spid="_x0000_s320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169</xdr:row>
          <xdr:rowOff>0</xdr:rowOff>
        </xdr:from>
        <xdr:to>
          <xdr:col>42</xdr:col>
          <xdr:colOff>76200</xdr:colOff>
          <xdr:row>172</xdr:row>
          <xdr:rowOff>0</xdr:rowOff>
        </xdr:to>
        <xdr:grpSp>
          <xdr:nvGrpSpPr>
            <xdr:cNvPr id="178" name="Group 359"/>
            <xdr:cNvGrpSpPr>
              <a:grpSpLocks/>
            </xdr:cNvGrpSpPr>
          </xdr:nvGrpSpPr>
          <xdr:grpSpPr bwMode="auto">
            <a:xfrm>
              <a:off x="4124325" y="29241750"/>
              <a:ext cx="1200150" cy="600075"/>
              <a:chOff x="41" y="1971"/>
              <a:chExt cx="111" cy="63"/>
            </a:xfrm>
          </xdr:grpSpPr>
          <xdr:sp macro="" textlink="">
            <xdr:nvSpPr>
              <xdr:cNvPr id="3207" name="Check Box 135" hidden="1">
                <a:extLst>
                  <a:ext uri="{63B3BB69-23CF-44E3-9099-C40C66FF867C}">
                    <a14:compatExt spid="_x0000_s320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08" name="Check Box 136" hidden="1">
                <a:extLst>
                  <a:ext uri="{63B3BB69-23CF-44E3-9099-C40C66FF867C}">
                    <a14:compatExt spid="_x0000_s320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09" name="Check Box 137" hidden="1">
                <a:extLst>
                  <a:ext uri="{63B3BB69-23CF-44E3-9099-C40C66FF867C}">
                    <a14:compatExt spid="_x0000_s320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172</xdr:row>
          <xdr:rowOff>0</xdr:rowOff>
        </xdr:from>
        <xdr:to>
          <xdr:col>42</xdr:col>
          <xdr:colOff>76200</xdr:colOff>
          <xdr:row>175</xdr:row>
          <xdr:rowOff>0</xdr:rowOff>
        </xdr:to>
        <xdr:grpSp>
          <xdr:nvGrpSpPr>
            <xdr:cNvPr id="182" name="Group 363"/>
            <xdr:cNvGrpSpPr>
              <a:grpSpLocks/>
            </xdr:cNvGrpSpPr>
          </xdr:nvGrpSpPr>
          <xdr:grpSpPr bwMode="auto">
            <a:xfrm>
              <a:off x="4124325" y="29841825"/>
              <a:ext cx="1200150" cy="600075"/>
              <a:chOff x="41" y="1971"/>
              <a:chExt cx="111" cy="63"/>
            </a:xfrm>
          </xdr:grpSpPr>
          <xdr:sp macro="" textlink="">
            <xdr:nvSpPr>
              <xdr:cNvPr id="3210" name="Check Box 138" hidden="1">
                <a:extLst>
                  <a:ext uri="{63B3BB69-23CF-44E3-9099-C40C66FF867C}">
                    <a14:compatExt spid="_x0000_s321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11" name="Check Box 139" hidden="1">
                <a:extLst>
                  <a:ext uri="{63B3BB69-23CF-44E3-9099-C40C66FF867C}">
                    <a14:compatExt spid="_x0000_s321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12" name="Check Box 140" hidden="1">
                <a:extLst>
                  <a:ext uri="{63B3BB69-23CF-44E3-9099-C40C66FF867C}">
                    <a14:compatExt spid="_x0000_s321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202</xdr:row>
          <xdr:rowOff>171450</xdr:rowOff>
        </xdr:from>
        <xdr:to>
          <xdr:col>8</xdr:col>
          <xdr:colOff>38100</xdr:colOff>
          <xdr:row>204</xdr:row>
          <xdr:rowOff>9525</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205</xdr:row>
          <xdr:rowOff>171450</xdr:rowOff>
        </xdr:from>
        <xdr:to>
          <xdr:col>8</xdr:col>
          <xdr:colOff>38100</xdr:colOff>
          <xdr:row>207</xdr:row>
          <xdr:rowOff>9525</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119</xdr:row>
          <xdr:rowOff>66675</xdr:rowOff>
        </xdr:from>
        <xdr:to>
          <xdr:col>55</xdr:col>
          <xdr:colOff>9525</xdr:colOff>
          <xdr:row>120</xdr:row>
          <xdr:rowOff>104775</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120</xdr:row>
          <xdr:rowOff>66675</xdr:rowOff>
        </xdr:from>
        <xdr:to>
          <xdr:col>56</xdr:col>
          <xdr:colOff>28575</xdr:colOff>
          <xdr:row>121</xdr:row>
          <xdr:rowOff>190500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122</xdr:row>
          <xdr:rowOff>66675</xdr:rowOff>
        </xdr:from>
        <xdr:to>
          <xdr:col>55</xdr:col>
          <xdr:colOff>9525</xdr:colOff>
          <xdr:row>123</xdr:row>
          <xdr:rowOff>104775</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123</xdr:row>
          <xdr:rowOff>66675</xdr:rowOff>
        </xdr:from>
        <xdr:to>
          <xdr:col>56</xdr:col>
          <xdr:colOff>28575</xdr:colOff>
          <xdr:row>124</xdr:row>
          <xdr:rowOff>190500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125</xdr:row>
          <xdr:rowOff>66675</xdr:rowOff>
        </xdr:from>
        <xdr:to>
          <xdr:col>55</xdr:col>
          <xdr:colOff>9525</xdr:colOff>
          <xdr:row>126</xdr:row>
          <xdr:rowOff>104775</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126</xdr:row>
          <xdr:rowOff>66675</xdr:rowOff>
        </xdr:from>
        <xdr:to>
          <xdr:col>56</xdr:col>
          <xdr:colOff>28575</xdr:colOff>
          <xdr:row>127</xdr:row>
          <xdr:rowOff>190500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128</xdr:row>
          <xdr:rowOff>66675</xdr:rowOff>
        </xdr:from>
        <xdr:to>
          <xdr:col>55</xdr:col>
          <xdr:colOff>28575</xdr:colOff>
          <xdr:row>129</xdr:row>
          <xdr:rowOff>104775</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129</xdr:row>
          <xdr:rowOff>66675</xdr:rowOff>
        </xdr:from>
        <xdr:to>
          <xdr:col>56</xdr:col>
          <xdr:colOff>47625</xdr:colOff>
          <xdr:row>130</xdr:row>
          <xdr:rowOff>190500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131</xdr:row>
          <xdr:rowOff>66675</xdr:rowOff>
        </xdr:from>
        <xdr:to>
          <xdr:col>55</xdr:col>
          <xdr:colOff>9525</xdr:colOff>
          <xdr:row>132</xdr:row>
          <xdr:rowOff>104775</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132</xdr:row>
          <xdr:rowOff>66675</xdr:rowOff>
        </xdr:from>
        <xdr:to>
          <xdr:col>56</xdr:col>
          <xdr:colOff>28575</xdr:colOff>
          <xdr:row>133</xdr:row>
          <xdr:rowOff>190500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134</xdr:row>
          <xdr:rowOff>66675</xdr:rowOff>
        </xdr:from>
        <xdr:to>
          <xdr:col>55</xdr:col>
          <xdr:colOff>9525</xdr:colOff>
          <xdr:row>135</xdr:row>
          <xdr:rowOff>104775</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135</xdr:row>
          <xdr:rowOff>66675</xdr:rowOff>
        </xdr:from>
        <xdr:to>
          <xdr:col>56</xdr:col>
          <xdr:colOff>28575</xdr:colOff>
          <xdr:row>136</xdr:row>
          <xdr:rowOff>190500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137</xdr:row>
          <xdr:rowOff>66675</xdr:rowOff>
        </xdr:from>
        <xdr:to>
          <xdr:col>55</xdr:col>
          <xdr:colOff>9525</xdr:colOff>
          <xdr:row>138</xdr:row>
          <xdr:rowOff>104775</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138</xdr:row>
          <xdr:rowOff>66675</xdr:rowOff>
        </xdr:from>
        <xdr:to>
          <xdr:col>56</xdr:col>
          <xdr:colOff>28575</xdr:colOff>
          <xdr:row>139</xdr:row>
          <xdr:rowOff>190500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140</xdr:row>
          <xdr:rowOff>66675</xdr:rowOff>
        </xdr:from>
        <xdr:to>
          <xdr:col>55</xdr:col>
          <xdr:colOff>9525</xdr:colOff>
          <xdr:row>141</xdr:row>
          <xdr:rowOff>104775</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141</xdr:row>
          <xdr:rowOff>66675</xdr:rowOff>
        </xdr:from>
        <xdr:to>
          <xdr:col>56</xdr:col>
          <xdr:colOff>28575</xdr:colOff>
          <xdr:row>142</xdr:row>
          <xdr:rowOff>190500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143</xdr:row>
          <xdr:rowOff>66675</xdr:rowOff>
        </xdr:from>
        <xdr:to>
          <xdr:col>55</xdr:col>
          <xdr:colOff>9525</xdr:colOff>
          <xdr:row>144</xdr:row>
          <xdr:rowOff>104775</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144</xdr:row>
          <xdr:rowOff>66675</xdr:rowOff>
        </xdr:from>
        <xdr:to>
          <xdr:col>56</xdr:col>
          <xdr:colOff>28575</xdr:colOff>
          <xdr:row>145</xdr:row>
          <xdr:rowOff>190500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263</xdr:row>
          <xdr:rowOff>0</xdr:rowOff>
        </xdr:from>
        <xdr:to>
          <xdr:col>16</xdr:col>
          <xdr:colOff>66675</xdr:colOff>
          <xdr:row>266</xdr:row>
          <xdr:rowOff>0</xdr:rowOff>
        </xdr:to>
        <xdr:grpSp>
          <xdr:nvGrpSpPr>
            <xdr:cNvPr id="208" name="Group 418"/>
            <xdr:cNvGrpSpPr>
              <a:grpSpLocks/>
            </xdr:cNvGrpSpPr>
          </xdr:nvGrpSpPr>
          <xdr:grpSpPr bwMode="auto">
            <a:xfrm>
              <a:off x="419100" y="47548800"/>
              <a:ext cx="1676400" cy="571500"/>
              <a:chOff x="44" y="3557"/>
              <a:chExt cx="176" cy="62"/>
            </a:xfrm>
          </xdr:grpSpPr>
          <xdr:sp macro="" textlink="">
            <xdr:nvSpPr>
              <xdr:cNvPr id="3235" name="Check Box 163" hidden="1">
                <a:extLst>
                  <a:ext uri="{63B3BB69-23CF-44E3-9099-C40C66FF867C}">
                    <a14:compatExt spid="_x0000_s3235"/>
                  </a:ext>
                </a:extLst>
              </xdr:cNvPr>
              <xdr:cNvSpPr/>
            </xdr:nvSpPr>
            <xdr:spPr bwMode="auto">
              <a:xfrm>
                <a:off x="44" y="3557"/>
                <a:ext cx="1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a:t>
                </a:r>
              </a:p>
            </xdr:txBody>
          </xdr:sp>
          <xdr:sp macro="" textlink="">
            <xdr:nvSpPr>
              <xdr:cNvPr id="3236" name="Check Box 164" hidden="1">
                <a:extLst>
                  <a:ext uri="{63B3BB69-23CF-44E3-9099-C40C66FF867C}">
                    <a14:compatExt spid="_x0000_s3236"/>
                  </a:ext>
                </a:extLst>
              </xdr:cNvPr>
              <xdr:cNvSpPr/>
            </xdr:nvSpPr>
            <xdr:spPr bwMode="auto">
              <a:xfrm>
                <a:off x="44" y="3576"/>
                <a:ext cx="17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a:t>
                </a:r>
              </a:p>
            </xdr:txBody>
          </xdr:sp>
          <xdr:sp macro="" textlink="">
            <xdr:nvSpPr>
              <xdr:cNvPr id="3237" name="Check Box 165" hidden="1">
                <a:extLst>
                  <a:ext uri="{63B3BB69-23CF-44E3-9099-C40C66FF867C}">
                    <a14:compatExt spid="_x0000_s3237"/>
                  </a:ext>
                </a:extLst>
              </xdr:cNvPr>
              <xdr:cNvSpPr/>
            </xdr:nvSpPr>
            <xdr:spPr bwMode="auto">
              <a:xfrm>
                <a:off x="44" y="3595"/>
                <a:ext cx="16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249</xdr:row>
          <xdr:rowOff>180975</xdr:rowOff>
        </xdr:from>
        <xdr:to>
          <xdr:col>9</xdr:col>
          <xdr:colOff>0</xdr:colOff>
          <xdr:row>251</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307</xdr:row>
          <xdr:rowOff>0</xdr:rowOff>
        </xdr:from>
        <xdr:to>
          <xdr:col>20</xdr:col>
          <xdr:colOff>104775</xdr:colOff>
          <xdr:row>308</xdr:row>
          <xdr:rowOff>19050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専従の事務職員（本部職員含む）を配置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307</xdr:row>
          <xdr:rowOff>0</xdr:rowOff>
        </xdr:from>
        <xdr:to>
          <xdr:col>33</xdr:col>
          <xdr:colOff>95250</xdr:colOff>
          <xdr:row>308</xdr:row>
          <xdr:rowOff>19050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施設長等の職員が兼務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307</xdr:row>
          <xdr:rowOff>0</xdr:rowOff>
        </xdr:from>
        <xdr:to>
          <xdr:col>43</xdr:col>
          <xdr:colOff>76200</xdr:colOff>
          <xdr:row>308</xdr:row>
          <xdr:rowOff>19050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215</xdr:row>
          <xdr:rowOff>0</xdr:rowOff>
        </xdr:from>
        <xdr:to>
          <xdr:col>18</xdr:col>
          <xdr:colOff>85725</xdr:colOff>
          <xdr:row>216</xdr:row>
          <xdr:rowOff>19050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215</xdr:row>
          <xdr:rowOff>0</xdr:rowOff>
        </xdr:from>
        <xdr:to>
          <xdr:col>38</xdr:col>
          <xdr:colOff>19050</xdr:colOff>
          <xdr:row>216</xdr:row>
          <xdr:rowOff>19050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104</xdr:row>
          <xdr:rowOff>180975</xdr:rowOff>
        </xdr:from>
        <xdr:to>
          <xdr:col>6</xdr:col>
          <xdr:colOff>76200</xdr:colOff>
          <xdr:row>106</xdr:row>
          <xdr:rowOff>9525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105</xdr:row>
          <xdr:rowOff>180975</xdr:rowOff>
        </xdr:from>
        <xdr:to>
          <xdr:col>6</xdr:col>
          <xdr:colOff>76200</xdr:colOff>
          <xdr:row>107</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154</xdr:row>
          <xdr:rowOff>0</xdr:rowOff>
        </xdr:from>
        <xdr:to>
          <xdr:col>12</xdr:col>
          <xdr:colOff>66675</xdr:colOff>
          <xdr:row>157</xdr:row>
          <xdr:rowOff>0</xdr:rowOff>
        </xdr:to>
        <xdr:grpSp>
          <xdr:nvGrpSpPr>
            <xdr:cNvPr id="10" name="Group 299"/>
            <xdr:cNvGrpSpPr>
              <a:grpSpLocks/>
            </xdr:cNvGrpSpPr>
          </xdr:nvGrpSpPr>
          <xdr:grpSpPr bwMode="auto">
            <a:xfrm>
              <a:off x="409575" y="26241375"/>
              <a:ext cx="1190625" cy="600075"/>
              <a:chOff x="41" y="1971"/>
              <a:chExt cx="111" cy="63"/>
            </a:xfrm>
          </xdr:grpSpPr>
          <xdr:sp macro="" textlink="">
            <xdr:nvSpPr>
              <xdr:cNvPr id="4105" name="Check Box 9" hidden="1">
                <a:extLst>
                  <a:ext uri="{63B3BB69-23CF-44E3-9099-C40C66FF867C}">
                    <a14:compatExt spid="_x0000_s410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06" name="Check Box 10" hidden="1">
                <a:extLst>
                  <a:ext uri="{63B3BB69-23CF-44E3-9099-C40C66FF867C}">
                    <a14:compatExt spid="_x0000_s410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07" name="Check Box 11" hidden="1">
                <a:extLst>
                  <a:ext uri="{63B3BB69-23CF-44E3-9099-C40C66FF867C}">
                    <a14:compatExt spid="_x0000_s410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157</xdr:row>
          <xdr:rowOff>0</xdr:rowOff>
        </xdr:from>
        <xdr:to>
          <xdr:col>12</xdr:col>
          <xdr:colOff>66675</xdr:colOff>
          <xdr:row>160</xdr:row>
          <xdr:rowOff>0</xdr:rowOff>
        </xdr:to>
        <xdr:grpSp>
          <xdr:nvGrpSpPr>
            <xdr:cNvPr id="14" name="Group 303"/>
            <xdr:cNvGrpSpPr>
              <a:grpSpLocks/>
            </xdr:cNvGrpSpPr>
          </xdr:nvGrpSpPr>
          <xdr:grpSpPr bwMode="auto">
            <a:xfrm>
              <a:off x="409575" y="26841450"/>
              <a:ext cx="1190625" cy="600075"/>
              <a:chOff x="41" y="1971"/>
              <a:chExt cx="111" cy="63"/>
            </a:xfrm>
          </xdr:grpSpPr>
          <xdr:sp macro="" textlink="">
            <xdr:nvSpPr>
              <xdr:cNvPr id="4108" name="Check Box 12" hidden="1">
                <a:extLst>
                  <a:ext uri="{63B3BB69-23CF-44E3-9099-C40C66FF867C}">
                    <a14:compatExt spid="_x0000_s410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09" name="Check Box 13" hidden="1">
                <a:extLst>
                  <a:ext uri="{63B3BB69-23CF-44E3-9099-C40C66FF867C}">
                    <a14:compatExt spid="_x0000_s410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10" name="Check Box 14" hidden="1">
                <a:extLst>
                  <a:ext uri="{63B3BB69-23CF-44E3-9099-C40C66FF867C}">
                    <a14:compatExt spid="_x0000_s411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160</xdr:row>
          <xdr:rowOff>0</xdr:rowOff>
        </xdr:from>
        <xdr:to>
          <xdr:col>12</xdr:col>
          <xdr:colOff>66675</xdr:colOff>
          <xdr:row>163</xdr:row>
          <xdr:rowOff>0</xdr:rowOff>
        </xdr:to>
        <xdr:grpSp>
          <xdr:nvGrpSpPr>
            <xdr:cNvPr id="18" name="Group 307"/>
            <xdr:cNvGrpSpPr>
              <a:grpSpLocks/>
            </xdr:cNvGrpSpPr>
          </xdr:nvGrpSpPr>
          <xdr:grpSpPr bwMode="auto">
            <a:xfrm>
              <a:off x="409575" y="27441525"/>
              <a:ext cx="1190625" cy="600075"/>
              <a:chOff x="41" y="1971"/>
              <a:chExt cx="111" cy="63"/>
            </a:xfrm>
          </xdr:grpSpPr>
          <xdr:sp macro="" textlink="">
            <xdr:nvSpPr>
              <xdr:cNvPr id="4111" name="Check Box 15" hidden="1">
                <a:extLst>
                  <a:ext uri="{63B3BB69-23CF-44E3-9099-C40C66FF867C}">
                    <a14:compatExt spid="_x0000_s411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12" name="Check Box 16" hidden="1">
                <a:extLst>
                  <a:ext uri="{63B3BB69-23CF-44E3-9099-C40C66FF867C}">
                    <a14:compatExt spid="_x0000_s411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13" name="Check Box 17" hidden="1">
                <a:extLst>
                  <a:ext uri="{63B3BB69-23CF-44E3-9099-C40C66FF867C}">
                    <a14:compatExt spid="_x0000_s411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163</xdr:row>
          <xdr:rowOff>0</xdr:rowOff>
        </xdr:from>
        <xdr:to>
          <xdr:col>12</xdr:col>
          <xdr:colOff>66675</xdr:colOff>
          <xdr:row>166</xdr:row>
          <xdr:rowOff>0</xdr:rowOff>
        </xdr:to>
        <xdr:grpSp>
          <xdr:nvGrpSpPr>
            <xdr:cNvPr id="22" name="Group 311"/>
            <xdr:cNvGrpSpPr>
              <a:grpSpLocks/>
            </xdr:cNvGrpSpPr>
          </xdr:nvGrpSpPr>
          <xdr:grpSpPr bwMode="auto">
            <a:xfrm>
              <a:off x="409575" y="28041600"/>
              <a:ext cx="1190625" cy="600075"/>
              <a:chOff x="41" y="1971"/>
              <a:chExt cx="111" cy="63"/>
            </a:xfrm>
          </xdr:grpSpPr>
          <xdr:sp macro="" textlink="">
            <xdr:nvSpPr>
              <xdr:cNvPr id="4114" name="Check Box 18" hidden="1">
                <a:extLst>
                  <a:ext uri="{63B3BB69-23CF-44E3-9099-C40C66FF867C}">
                    <a14:compatExt spid="_x0000_s411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15" name="Check Box 19" hidden="1">
                <a:extLst>
                  <a:ext uri="{63B3BB69-23CF-44E3-9099-C40C66FF867C}">
                    <a14:compatExt spid="_x0000_s411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16" name="Check Box 20" hidden="1">
                <a:extLst>
                  <a:ext uri="{63B3BB69-23CF-44E3-9099-C40C66FF867C}">
                    <a14:compatExt spid="_x0000_s411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166</xdr:row>
          <xdr:rowOff>0</xdr:rowOff>
        </xdr:from>
        <xdr:to>
          <xdr:col>12</xdr:col>
          <xdr:colOff>66675</xdr:colOff>
          <xdr:row>169</xdr:row>
          <xdr:rowOff>0</xdr:rowOff>
        </xdr:to>
        <xdr:grpSp>
          <xdr:nvGrpSpPr>
            <xdr:cNvPr id="26" name="Group 315"/>
            <xdr:cNvGrpSpPr>
              <a:grpSpLocks/>
            </xdr:cNvGrpSpPr>
          </xdr:nvGrpSpPr>
          <xdr:grpSpPr bwMode="auto">
            <a:xfrm>
              <a:off x="409575" y="28641675"/>
              <a:ext cx="1190625" cy="600075"/>
              <a:chOff x="41" y="1971"/>
              <a:chExt cx="111" cy="63"/>
            </a:xfrm>
          </xdr:grpSpPr>
          <xdr:sp macro="" textlink="">
            <xdr:nvSpPr>
              <xdr:cNvPr id="4117" name="Check Box 21" hidden="1">
                <a:extLst>
                  <a:ext uri="{63B3BB69-23CF-44E3-9099-C40C66FF867C}">
                    <a14:compatExt spid="_x0000_s411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18" name="Check Box 22" hidden="1">
                <a:extLst>
                  <a:ext uri="{63B3BB69-23CF-44E3-9099-C40C66FF867C}">
                    <a14:compatExt spid="_x0000_s411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19" name="Check Box 23" hidden="1">
                <a:extLst>
                  <a:ext uri="{63B3BB69-23CF-44E3-9099-C40C66FF867C}">
                    <a14:compatExt spid="_x0000_s411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175</xdr:row>
          <xdr:rowOff>0</xdr:rowOff>
        </xdr:from>
        <xdr:to>
          <xdr:col>12</xdr:col>
          <xdr:colOff>66675</xdr:colOff>
          <xdr:row>178</xdr:row>
          <xdr:rowOff>0</xdr:rowOff>
        </xdr:to>
        <xdr:grpSp>
          <xdr:nvGrpSpPr>
            <xdr:cNvPr id="30" name="Group 319"/>
            <xdr:cNvGrpSpPr>
              <a:grpSpLocks/>
            </xdr:cNvGrpSpPr>
          </xdr:nvGrpSpPr>
          <xdr:grpSpPr bwMode="auto">
            <a:xfrm>
              <a:off x="409575" y="30441900"/>
              <a:ext cx="1190625" cy="600075"/>
              <a:chOff x="41" y="1971"/>
              <a:chExt cx="111" cy="63"/>
            </a:xfrm>
          </xdr:grpSpPr>
          <xdr:sp macro="" textlink="">
            <xdr:nvSpPr>
              <xdr:cNvPr id="4120" name="Check Box 24" hidden="1">
                <a:extLst>
                  <a:ext uri="{63B3BB69-23CF-44E3-9099-C40C66FF867C}">
                    <a14:compatExt spid="_x0000_s412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21" name="Check Box 25" hidden="1">
                <a:extLst>
                  <a:ext uri="{63B3BB69-23CF-44E3-9099-C40C66FF867C}">
                    <a14:compatExt spid="_x0000_s412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22" name="Check Box 26" hidden="1">
                <a:extLst>
                  <a:ext uri="{63B3BB69-23CF-44E3-9099-C40C66FF867C}">
                    <a14:compatExt spid="_x0000_s412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178</xdr:row>
          <xdr:rowOff>0</xdr:rowOff>
        </xdr:from>
        <xdr:to>
          <xdr:col>12</xdr:col>
          <xdr:colOff>76200</xdr:colOff>
          <xdr:row>181</xdr:row>
          <xdr:rowOff>0</xdr:rowOff>
        </xdr:to>
        <xdr:grpSp>
          <xdr:nvGrpSpPr>
            <xdr:cNvPr id="34" name="Group 323"/>
            <xdr:cNvGrpSpPr>
              <a:grpSpLocks/>
            </xdr:cNvGrpSpPr>
          </xdr:nvGrpSpPr>
          <xdr:grpSpPr bwMode="auto">
            <a:xfrm>
              <a:off x="409575" y="31041975"/>
              <a:ext cx="1200150" cy="600075"/>
              <a:chOff x="41" y="1971"/>
              <a:chExt cx="111" cy="63"/>
            </a:xfrm>
          </xdr:grpSpPr>
          <xdr:sp macro="" textlink="">
            <xdr:nvSpPr>
              <xdr:cNvPr id="4123" name="Check Box 27" hidden="1">
                <a:extLst>
                  <a:ext uri="{63B3BB69-23CF-44E3-9099-C40C66FF867C}">
                    <a14:compatExt spid="_x0000_s4123"/>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24" name="Check Box 28" hidden="1">
                <a:extLst>
                  <a:ext uri="{63B3BB69-23CF-44E3-9099-C40C66FF867C}">
                    <a14:compatExt spid="_x0000_s4124"/>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25" name="Check Box 29" hidden="1">
                <a:extLst>
                  <a:ext uri="{63B3BB69-23CF-44E3-9099-C40C66FF867C}">
                    <a14:compatExt spid="_x0000_s4125"/>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181</xdr:row>
          <xdr:rowOff>0</xdr:rowOff>
        </xdr:from>
        <xdr:to>
          <xdr:col>12</xdr:col>
          <xdr:colOff>76200</xdr:colOff>
          <xdr:row>184</xdr:row>
          <xdr:rowOff>0</xdr:rowOff>
        </xdr:to>
        <xdr:grpSp>
          <xdr:nvGrpSpPr>
            <xdr:cNvPr id="38" name="Group 327"/>
            <xdr:cNvGrpSpPr>
              <a:grpSpLocks/>
            </xdr:cNvGrpSpPr>
          </xdr:nvGrpSpPr>
          <xdr:grpSpPr bwMode="auto">
            <a:xfrm>
              <a:off x="409575" y="31642050"/>
              <a:ext cx="1200150" cy="600075"/>
              <a:chOff x="41" y="1971"/>
              <a:chExt cx="111" cy="63"/>
            </a:xfrm>
          </xdr:grpSpPr>
          <xdr:sp macro="" textlink="">
            <xdr:nvSpPr>
              <xdr:cNvPr id="4126" name="Check Box 30" hidden="1">
                <a:extLst>
                  <a:ext uri="{63B3BB69-23CF-44E3-9099-C40C66FF867C}">
                    <a14:compatExt spid="_x0000_s4126"/>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27" name="Check Box 31" hidden="1">
                <a:extLst>
                  <a:ext uri="{63B3BB69-23CF-44E3-9099-C40C66FF867C}">
                    <a14:compatExt spid="_x0000_s4127"/>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28" name="Check Box 32" hidden="1">
                <a:extLst>
                  <a:ext uri="{63B3BB69-23CF-44E3-9099-C40C66FF867C}">
                    <a14:compatExt spid="_x0000_s4128"/>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184</xdr:row>
          <xdr:rowOff>0</xdr:rowOff>
        </xdr:from>
        <xdr:to>
          <xdr:col>12</xdr:col>
          <xdr:colOff>76200</xdr:colOff>
          <xdr:row>187</xdr:row>
          <xdr:rowOff>0</xdr:rowOff>
        </xdr:to>
        <xdr:grpSp>
          <xdr:nvGrpSpPr>
            <xdr:cNvPr id="42" name="Group 331"/>
            <xdr:cNvGrpSpPr>
              <a:grpSpLocks/>
            </xdr:cNvGrpSpPr>
          </xdr:nvGrpSpPr>
          <xdr:grpSpPr bwMode="auto">
            <a:xfrm>
              <a:off x="409575" y="32242125"/>
              <a:ext cx="1200150" cy="600075"/>
              <a:chOff x="41" y="1971"/>
              <a:chExt cx="111" cy="63"/>
            </a:xfrm>
          </xdr:grpSpPr>
          <xdr:sp macro="" textlink="">
            <xdr:nvSpPr>
              <xdr:cNvPr id="4129" name="Check Box 33" hidden="1">
                <a:extLst>
                  <a:ext uri="{63B3BB69-23CF-44E3-9099-C40C66FF867C}">
                    <a14:compatExt spid="_x0000_s4129"/>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30" name="Check Box 34" hidden="1">
                <a:extLst>
                  <a:ext uri="{63B3BB69-23CF-44E3-9099-C40C66FF867C}">
                    <a14:compatExt spid="_x0000_s4130"/>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31" name="Check Box 35" hidden="1">
                <a:extLst>
                  <a:ext uri="{63B3BB69-23CF-44E3-9099-C40C66FF867C}">
                    <a14:compatExt spid="_x0000_s4131"/>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187</xdr:row>
          <xdr:rowOff>0</xdr:rowOff>
        </xdr:from>
        <xdr:to>
          <xdr:col>12</xdr:col>
          <xdr:colOff>76200</xdr:colOff>
          <xdr:row>190</xdr:row>
          <xdr:rowOff>0</xdr:rowOff>
        </xdr:to>
        <xdr:grpSp>
          <xdr:nvGrpSpPr>
            <xdr:cNvPr id="46" name="Group 335"/>
            <xdr:cNvGrpSpPr>
              <a:grpSpLocks/>
            </xdr:cNvGrpSpPr>
          </xdr:nvGrpSpPr>
          <xdr:grpSpPr bwMode="auto">
            <a:xfrm>
              <a:off x="409575" y="32842200"/>
              <a:ext cx="1200150" cy="600075"/>
              <a:chOff x="41" y="1971"/>
              <a:chExt cx="111" cy="63"/>
            </a:xfrm>
          </xdr:grpSpPr>
          <xdr:sp macro="" textlink="">
            <xdr:nvSpPr>
              <xdr:cNvPr id="4132" name="Check Box 36" hidden="1">
                <a:extLst>
                  <a:ext uri="{63B3BB69-23CF-44E3-9099-C40C66FF867C}">
                    <a14:compatExt spid="_x0000_s4132"/>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33" name="Check Box 37" hidden="1">
                <a:extLst>
                  <a:ext uri="{63B3BB69-23CF-44E3-9099-C40C66FF867C}">
                    <a14:compatExt spid="_x0000_s4133"/>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34" name="Check Box 38" hidden="1">
                <a:extLst>
                  <a:ext uri="{63B3BB69-23CF-44E3-9099-C40C66FF867C}">
                    <a14:compatExt spid="_x0000_s4134"/>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154</xdr:row>
          <xdr:rowOff>0</xdr:rowOff>
        </xdr:from>
        <xdr:to>
          <xdr:col>42</xdr:col>
          <xdr:colOff>76200</xdr:colOff>
          <xdr:row>157</xdr:row>
          <xdr:rowOff>0</xdr:rowOff>
        </xdr:to>
        <xdr:grpSp>
          <xdr:nvGrpSpPr>
            <xdr:cNvPr id="50" name="Group 339"/>
            <xdr:cNvGrpSpPr>
              <a:grpSpLocks/>
            </xdr:cNvGrpSpPr>
          </xdr:nvGrpSpPr>
          <xdr:grpSpPr bwMode="auto">
            <a:xfrm>
              <a:off x="4124325" y="26241375"/>
              <a:ext cx="1200150" cy="600075"/>
              <a:chOff x="41" y="1971"/>
              <a:chExt cx="111" cy="63"/>
            </a:xfrm>
          </xdr:grpSpPr>
          <xdr:sp macro="" textlink="">
            <xdr:nvSpPr>
              <xdr:cNvPr id="4135" name="Check Box 39" hidden="1">
                <a:extLst>
                  <a:ext uri="{63B3BB69-23CF-44E3-9099-C40C66FF867C}">
                    <a14:compatExt spid="_x0000_s413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36" name="Check Box 40" hidden="1">
                <a:extLst>
                  <a:ext uri="{63B3BB69-23CF-44E3-9099-C40C66FF867C}">
                    <a14:compatExt spid="_x0000_s413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37" name="Check Box 41" hidden="1">
                <a:extLst>
                  <a:ext uri="{63B3BB69-23CF-44E3-9099-C40C66FF867C}">
                    <a14:compatExt spid="_x0000_s413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157</xdr:row>
          <xdr:rowOff>0</xdr:rowOff>
        </xdr:from>
        <xdr:to>
          <xdr:col>42</xdr:col>
          <xdr:colOff>76200</xdr:colOff>
          <xdr:row>160</xdr:row>
          <xdr:rowOff>0</xdr:rowOff>
        </xdr:to>
        <xdr:grpSp>
          <xdr:nvGrpSpPr>
            <xdr:cNvPr id="54" name="Group 343"/>
            <xdr:cNvGrpSpPr>
              <a:grpSpLocks/>
            </xdr:cNvGrpSpPr>
          </xdr:nvGrpSpPr>
          <xdr:grpSpPr bwMode="auto">
            <a:xfrm>
              <a:off x="4124325" y="26841450"/>
              <a:ext cx="1200150" cy="600075"/>
              <a:chOff x="41" y="1971"/>
              <a:chExt cx="111" cy="63"/>
            </a:xfrm>
          </xdr:grpSpPr>
          <xdr:sp macro="" textlink="">
            <xdr:nvSpPr>
              <xdr:cNvPr id="4138" name="Check Box 42" hidden="1">
                <a:extLst>
                  <a:ext uri="{63B3BB69-23CF-44E3-9099-C40C66FF867C}">
                    <a14:compatExt spid="_x0000_s413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39" name="Check Box 43" hidden="1">
                <a:extLst>
                  <a:ext uri="{63B3BB69-23CF-44E3-9099-C40C66FF867C}">
                    <a14:compatExt spid="_x0000_s413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40" name="Check Box 44" hidden="1">
                <a:extLst>
                  <a:ext uri="{63B3BB69-23CF-44E3-9099-C40C66FF867C}">
                    <a14:compatExt spid="_x0000_s414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160</xdr:row>
          <xdr:rowOff>0</xdr:rowOff>
        </xdr:from>
        <xdr:to>
          <xdr:col>42</xdr:col>
          <xdr:colOff>76200</xdr:colOff>
          <xdr:row>163</xdr:row>
          <xdr:rowOff>0</xdr:rowOff>
        </xdr:to>
        <xdr:grpSp>
          <xdr:nvGrpSpPr>
            <xdr:cNvPr id="58" name="Group 347"/>
            <xdr:cNvGrpSpPr>
              <a:grpSpLocks/>
            </xdr:cNvGrpSpPr>
          </xdr:nvGrpSpPr>
          <xdr:grpSpPr bwMode="auto">
            <a:xfrm>
              <a:off x="4124325" y="27441525"/>
              <a:ext cx="1200150" cy="600075"/>
              <a:chOff x="41" y="1971"/>
              <a:chExt cx="111" cy="63"/>
            </a:xfrm>
          </xdr:grpSpPr>
          <xdr:sp macro="" textlink="">
            <xdr:nvSpPr>
              <xdr:cNvPr id="4141" name="Check Box 45" hidden="1">
                <a:extLst>
                  <a:ext uri="{63B3BB69-23CF-44E3-9099-C40C66FF867C}">
                    <a14:compatExt spid="_x0000_s414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42" name="Check Box 46" hidden="1">
                <a:extLst>
                  <a:ext uri="{63B3BB69-23CF-44E3-9099-C40C66FF867C}">
                    <a14:compatExt spid="_x0000_s414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43" name="Check Box 47" hidden="1">
                <a:extLst>
                  <a:ext uri="{63B3BB69-23CF-44E3-9099-C40C66FF867C}">
                    <a14:compatExt spid="_x0000_s414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163</xdr:row>
          <xdr:rowOff>0</xdr:rowOff>
        </xdr:from>
        <xdr:to>
          <xdr:col>42</xdr:col>
          <xdr:colOff>76200</xdr:colOff>
          <xdr:row>166</xdr:row>
          <xdr:rowOff>0</xdr:rowOff>
        </xdr:to>
        <xdr:grpSp>
          <xdr:nvGrpSpPr>
            <xdr:cNvPr id="62" name="Group 351"/>
            <xdr:cNvGrpSpPr>
              <a:grpSpLocks/>
            </xdr:cNvGrpSpPr>
          </xdr:nvGrpSpPr>
          <xdr:grpSpPr bwMode="auto">
            <a:xfrm>
              <a:off x="4124325" y="28041600"/>
              <a:ext cx="1200150" cy="600075"/>
              <a:chOff x="41" y="1971"/>
              <a:chExt cx="111" cy="63"/>
            </a:xfrm>
          </xdr:grpSpPr>
          <xdr:sp macro="" textlink="">
            <xdr:nvSpPr>
              <xdr:cNvPr id="4144" name="Check Box 48" hidden="1">
                <a:extLst>
                  <a:ext uri="{63B3BB69-23CF-44E3-9099-C40C66FF867C}">
                    <a14:compatExt spid="_x0000_s414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45" name="Check Box 49" hidden="1">
                <a:extLst>
                  <a:ext uri="{63B3BB69-23CF-44E3-9099-C40C66FF867C}">
                    <a14:compatExt spid="_x0000_s414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46" name="Check Box 50" hidden="1">
                <a:extLst>
                  <a:ext uri="{63B3BB69-23CF-44E3-9099-C40C66FF867C}">
                    <a14:compatExt spid="_x0000_s414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166</xdr:row>
          <xdr:rowOff>0</xdr:rowOff>
        </xdr:from>
        <xdr:to>
          <xdr:col>42</xdr:col>
          <xdr:colOff>76200</xdr:colOff>
          <xdr:row>169</xdr:row>
          <xdr:rowOff>0</xdr:rowOff>
        </xdr:to>
        <xdr:grpSp>
          <xdr:nvGrpSpPr>
            <xdr:cNvPr id="66" name="Group 355"/>
            <xdr:cNvGrpSpPr>
              <a:grpSpLocks/>
            </xdr:cNvGrpSpPr>
          </xdr:nvGrpSpPr>
          <xdr:grpSpPr bwMode="auto">
            <a:xfrm>
              <a:off x="4124325" y="28641675"/>
              <a:ext cx="1200150" cy="600075"/>
              <a:chOff x="41" y="1971"/>
              <a:chExt cx="111" cy="63"/>
            </a:xfrm>
          </xdr:grpSpPr>
          <xdr:sp macro="" textlink="">
            <xdr:nvSpPr>
              <xdr:cNvPr id="4147" name="Check Box 51" hidden="1">
                <a:extLst>
                  <a:ext uri="{63B3BB69-23CF-44E3-9099-C40C66FF867C}">
                    <a14:compatExt spid="_x0000_s414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48" name="Check Box 52" hidden="1">
                <a:extLst>
                  <a:ext uri="{63B3BB69-23CF-44E3-9099-C40C66FF867C}">
                    <a14:compatExt spid="_x0000_s414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49" name="Check Box 53" hidden="1">
                <a:extLst>
                  <a:ext uri="{63B3BB69-23CF-44E3-9099-C40C66FF867C}">
                    <a14:compatExt spid="_x0000_s414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175</xdr:row>
          <xdr:rowOff>0</xdr:rowOff>
        </xdr:from>
        <xdr:to>
          <xdr:col>42</xdr:col>
          <xdr:colOff>76200</xdr:colOff>
          <xdr:row>178</xdr:row>
          <xdr:rowOff>0</xdr:rowOff>
        </xdr:to>
        <xdr:grpSp>
          <xdr:nvGrpSpPr>
            <xdr:cNvPr id="70" name="Group 359"/>
            <xdr:cNvGrpSpPr>
              <a:grpSpLocks/>
            </xdr:cNvGrpSpPr>
          </xdr:nvGrpSpPr>
          <xdr:grpSpPr bwMode="auto">
            <a:xfrm>
              <a:off x="4124325" y="30441900"/>
              <a:ext cx="1200150" cy="600075"/>
              <a:chOff x="41" y="1971"/>
              <a:chExt cx="111" cy="63"/>
            </a:xfrm>
          </xdr:grpSpPr>
          <xdr:sp macro="" textlink="">
            <xdr:nvSpPr>
              <xdr:cNvPr id="4150" name="Check Box 54" hidden="1">
                <a:extLst>
                  <a:ext uri="{63B3BB69-23CF-44E3-9099-C40C66FF867C}">
                    <a14:compatExt spid="_x0000_s415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51" name="Check Box 55" hidden="1">
                <a:extLst>
                  <a:ext uri="{63B3BB69-23CF-44E3-9099-C40C66FF867C}">
                    <a14:compatExt spid="_x0000_s415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52" name="Check Box 56" hidden="1">
                <a:extLst>
                  <a:ext uri="{63B3BB69-23CF-44E3-9099-C40C66FF867C}">
                    <a14:compatExt spid="_x0000_s415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178</xdr:row>
          <xdr:rowOff>0</xdr:rowOff>
        </xdr:from>
        <xdr:to>
          <xdr:col>42</xdr:col>
          <xdr:colOff>76200</xdr:colOff>
          <xdr:row>181</xdr:row>
          <xdr:rowOff>0</xdr:rowOff>
        </xdr:to>
        <xdr:grpSp>
          <xdr:nvGrpSpPr>
            <xdr:cNvPr id="74" name="Group 363"/>
            <xdr:cNvGrpSpPr>
              <a:grpSpLocks/>
            </xdr:cNvGrpSpPr>
          </xdr:nvGrpSpPr>
          <xdr:grpSpPr bwMode="auto">
            <a:xfrm>
              <a:off x="4124325" y="31041975"/>
              <a:ext cx="1200150" cy="600075"/>
              <a:chOff x="41" y="1971"/>
              <a:chExt cx="111" cy="63"/>
            </a:xfrm>
          </xdr:grpSpPr>
          <xdr:sp macro="" textlink="">
            <xdr:nvSpPr>
              <xdr:cNvPr id="4153" name="Check Box 57" hidden="1">
                <a:extLst>
                  <a:ext uri="{63B3BB69-23CF-44E3-9099-C40C66FF867C}">
                    <a14:compatExt spid="_x0000_s4153"/>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54" name="Check Box 58" hidden="1">
                <a:extLst>
                  <a:ext uri="{63B3BB69-23CF-44E3-9099-C40C66FF867C}">
                    <a14:compatExt spid="_x0000_s4154"/>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55" name="Check Box 59" hidden="1">
                <a:extLst>
                  <a:ext uri="{63B3BB69-23CF-44E3-9099-C40C66FF867C}">
                    <a14:compatExt spid="_x0000_s4155"/>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181</xdr:row>
          <xdr:rowOff>0</xdr:rowOff>
        </xdr:from>
        <xdr:to>
          <xdr:col>42</xdr:col>
          <xdr:colOff>76200</xdr:colOff>
          <xdr:row>184</xdr:row>
          <xdr:rowOff>0</xdr:rowOff>
        </xdr:to>
        <xdr:grpSp>
          <xdr:nvGrpSpPr>
            <xdr:cNvPr id="78" name="Group 367"/>
            <xdr:cNvGrpSpPr>
              <a:grpSpLocks/>
            </xdr:cNvGrpSpPr>
          </xdr:nvGrpSpPr>
          <xdr:grpSpPr bwMode="auto">
            <a:xfrm>
              <a:off x="4124325" y="31642050"/>
              <a:ext cx="1200150" cy="600075"/>
              <a:chOff x="41" y="1971"/>
              <a:chExt cx="111" cy="63"/>
            </a:xfrm>
          </xdr:grpSpPr>
          <xdr:sp macro="" textlink="">
            <xdr:nvSpPr>
              <xdr:cNvPr id="4156" name="Check Box 60" hidden="1">
                <a:extLst>
                  <a:ext uri="{63B3BB69-23CF-44E3-9099-C40C66FF867C}">
                    <a14:compatExt spid="_x0000_s4156"/>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57" name="Check Box 61" hidden="1">
                <a:extLst>
                  <a:ext uri="{63B3BB69-23CF-44E3-9099-C40C66FF867C}">
                    <a14:compatExt spid="_x0000_s4157"/>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58" name="Check Box 62" hidden="1">
                <a:extLst>
                  <a:ext uri="{63B3BB69-23CF-44E3-9099-C40C66FF867C}">
                    <a14:compatExt spid="_x0000_s4158"/>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184</xdr:row>
          <xdr:rowOff>0</xdr:rowOff>
        </xdr:from>
        <xdr:to>
          <xdr:col>42</xdr:col>
          <xdr:colOff>76200</xdr:colOff>
          <xdr:row>187</xdr:row>
          <xdr:rowOff>0</xdr:rowOff>
        </xdr:to>
        <xdr:grpSp>
          <xdr:nvGrpSpPr>
            <xdr:cNvPr id="82" name="Group 371"/>
            <xdr:cNvGrpSpPr>
              <a:grpSpLocks/>
            </xdr:cNvGrpSpPr>
          </xdr:nvGrpSpPr>
          <xdr:grpSpPr bwMode="auto">
            <a:xfrm>
              <a:off x="4124325" y="32242125"/>
              <a:ext cx="1200150" cy="600075"/>
              <a:chOff x="41" y="1971"/>
              <a:chExt cx="111" cy="63"/>
            </a:xfrm>
          </xdr:grpSpPr>
          <xdr:sp macro="" textlink="">
            <xdr:nvSpPr>
              <xdr:cNvPr id="4159" name="Check Box 63" hidden="1">
                <a:extLst>
                  <a:ext uri="{63B3BB69-23CF-44E3-9099-C40C66FF867C}">
                    <a14:compatExt spid="_x0000_s4159"/>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60" name="Check Box 64" hidden="1">
                <a:extLst>
                  <a:ext uri="{63B3BB69-23CF-44E3-9099-C40C66FF867C}">
                    <a14:compatExt spid="_x0000_s4160"/>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61" name="Check Box 65" hidden="1">
                <a:extLst>
                  <a:ext uri="{63B3BB69-23CF-44E3-9099-C40C66FF867C}">
                    <a14:compatExt spid="_x0000_s4161"/>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187</xdr:row>
          <xdr:rowOff>0</xdr:rowOff>
        </xdr:from>
        <xdr:to>
          <xdr:col>42</xdr:col>
          <xdr:colOff>76200</xdr:colOff>
          <xdr:row>190</xdr:row>
          <xdr:rowOff>0</xdr:rowOff>
        </xdr:to>
        <xdr:grpSp>
          <xdr:nvGrpSpPr>
            <xdr:cNvPr id="86" name="Group 375"/>
            <xdr:cNvGrpSpPr>
              <a:grpSpLocks/>
            </xdr:cNvGrpSpPr>
          </xdr:nvGrpSpPr>
          <xdr:grpSpPr bwMode="auto">
            <a:xfrm>
              <a:off x="4124325" y="32842200"/>
              <a:ext cx="1200150" cy="600075"/>
              <a:chOff x="41" y="1971"/>
              <a:chExt cx="111" cy="63"/>
            </a:xfrm>
          </xdr:grpSpPr>
          <xdr:sp macro="" textlink="">
            <xdr:nvSpPr>
              <xdr:cNvPr id="4162" name="Check Box 66" hidden="1">
                <a:extLst>
                  <a:ext uri="{63B3BB69-23CF-44E3-9099-C40C66FF867C}">
                    <a14:compatExt spid="_x0000_s4162"/>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63" name="Check Box 67" hidden="1">
                <a:extLst>
                  <a:ext uri="{63B3BB69-23CF-44E3-9099-C40C66FF867C}">
                    <a14:compatExt spid="_x0000_s4163"/>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64" name="Check Box 68" hidden="1">
                <a:extLst>
                  <a:ext uri="{63B3BB69-23CF-44E3-9099-C40C66FF867C}">
                    <a14:compatExt spid="_x0000_s4164"/>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119</xdr:row>
          <xdr:rowOff>0</xdr:rowOff>
        </xdr:from>
        <xdr:to>
          <xdr:col>11</xdr:col>
          <xdr:colOff>57150</xdr:colOff>
          <xdr:row>122</xdr:row>
          <xdr:rowOff>0</xdr:rowOff>
        </xdr:to>
        <xdr:grpSp>
          <xdr:nvGrpSpPr>
            <xdr:cNvPr id="90" name="Group 379"/>
            <xdr:cNvGrpSpPr>
              <a:grpSpLocks/>
            </xdr:cNvGrpSpPr>
          </xdr:nvGrpSpPr>
          <xdr:grpSpPr bwMode="auto">
            <a:xfrm>
              <a:off x="409575" y="19583400"/>
              <a:ext cx="1057275" cy="600075"/>
              <a:chOff x="41" y="1971"/>
              <a:chExt cx="111" cy="63"/>
            </a:xfrm>
          </xdr:grpSpPr>
          <xdr:sp macro="" textlink="">
            <xdr:nvSpPr>
              <xdr:cNvPr id="4165" name="Check Box 69" hidden="1">
                <a:extLst>
                  <a:ext uri="{63B3BB69-23CF-44E3-9099-C40C66FF867C}">
                    <a14:compatExt spid="_x0000_s416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66" name="Check Box 70" hidden="1">
                <a:extLst>
                  <a:ext uri="{63B3BB69-23CF-44E3-9099-C40C66FF867C}">
                    <a14:compatExt spid="_x0000_s416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67" name="Check Box 71" hidden="1">
                <a:extLst>
                  <a:ext uri="{63B3BB69-23CF-44E3-9099-C40C66FF867C}">
                    <a14:compatExt spid="_x0000_s416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122</xdr:row>
          <xdr:rowOff>0</xdr:rowOff>
        </xdr:from>
        <xdr:to>
          <xdr:col>11</xdr:col>
          <xdr:colOff>57150</xdr:colOff>
          <xdr:row>125</xdr:row>
          <xdr:rowOff>0</xdr:rowOff>
        </xdr:to>
        <xdr:grpSp>
          <xdr:nvGrpSpPr>
            <xdr:cNvPr id="94" name="Group 383"/>
            <xdr:cNvGrpSpPr>
              <a:grpSpLocks/>
            </xdr:cNvGrpSpPr>
          </xdr:nvGrpSpPr>
          <xdr:grpSpPr bwMode="auto">
            <a:xfrm>
              <a:off x="409575" y="20183475"/>
              <a:ext cx="1057275" cy="600075"/>
              <a:chOff x="41" y="1971"/>
              <a:chExt cx="111" cy="63"/>
            </a:xfrm>
          </xdr:grpSpPr>
          <xdr:sp macro="" textlink="">
            <xdr:nvSpPr>
              <xdr:cNvPr id="4168" name="Check Box 72" hidden="1">
                <a:extLst>
                  <a:ext uri="{63B3BB69-23CF-44E3-9099-C40C66FF867C}">
                    <a14:compatExt spid="_x0000_s416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69" name="Check Box 73" hidden="1">
                <a:extLst>
                  <a:ext uri="{63B3BB69-23CF-44E3-9099-C40C66FF867C}">
                    <a14:compatExt spid="_x0000_s416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70" name="Check Box 74" hidden="1">
                <a:extLst>
                  <a:ext uri="{63B3BB69-23CF-44E3-9099-C40C66FF867C}">
                    <a14:compatExt spid="_x0000_s417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134</xdr:row>
          <xdr:rowOff>0</xdr:rowOff>
        </xdr:from>
        <xdr:to>
          <xdr:col>11</xdr:col>
          <xdr:colOff>57150</xdr:colOff>
          <xdr:row>137</xdr:row>
          <xdr:rowOff>0</xdr:rowOff>
        </xdr:to>
        <xdr:grpSp>
          <xdr:nvGrpSpPr>
            <xdr:cNvPr id="98" name="Group 387"/>
            <xdr:cNvGrpSpPr>
              <a:grpSpLocks/>
            </xdr:cNvGrpSpPr>
          </xdr:nvGrpSpPr>
          <xdr:grpSpPr bwMode="auto">
            <a:xfrm>
              <a:off x="409575" y="22583775"/>
              <a:ext cx="1057275" cy="600075"/>
              <a:chOff x="41" y="1971"/>
              <a:chExt cx="111" cy="63"/>
            </a:xfrm>
          </xdr:grpSpPr>
          <xdr:sp macro="" textlink="">
            <xdr:nvSpPr>
              <xdr:cNvPr id="4171" name="Check Box 75" hidden="1">
                <a:extLst>
                  <a:ext uri="{63B3BB69-23CF-44E3-9099-C40C66FF867C}">
                    <a14:compatExt spid="_x0000_s417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72" name="Check Box 76" hidden="1">
                <a:extLst>
                  <a:ext uri="{63B3BB69-23CF-44E3-9099-C40C66FF867C}">
                    <a14:compatExt spid="_x0000_s417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73" name="Check Box 77" hidden="1">
                <a:extLst>
                  <a:ext uri="{63B3BB69-23CF-44E3-9099-C40C66FF867C}">
                    <a14:compatExt spid="_x0000_s417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137</xdr:row>
          <xdr:rowOff>0</xdr:rowOff>
        </xdr:from>
        <xdr:to>
          <xdr:col>11</xdr:col>
          <xdr:colOff>57150</xdr:colOff>
          <xdr:row>140</xdr:row>
          <xdr:rowOff>0</xdr:rowOff>
        </xdr:to>
        <xdr:grpSp>
          <xdr:nvGrpSpPr>
            <xdr:cNvPr id="102" name="Group 391"/>
            <xdr:cNvGrpSpPr>
              <a:grpSpLocks/>
            </xdr:cNvGrpSpPr>
          </xdr:nvGrpSpPr>
          <xdr:grpSpPr bwMode="auto">
            <a:xfrm>
              <a:off x="409575" y="23183850"/>
              <a:ext cx="1057275" cy="600075"/>
              <a:chOff x="41" y="1971"/>
              <a:chExt cx="111" cy="63"/>
            </a:xfrm>
          </xdr:grpSpPr>
          <xdr:sp macro="" textlink="">
            <xdr:nvSpPr>
              <xdr:cNvPr id="4174" name="Check Box 78" hidden="1">
                <a:extLst>
                  <a:ext uri="{63B3BB69-23CF-44E3-9099-C40C66FF867C}">
                    <a14:compatExt spid="_x0000_s417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75" name="Check Box 79" hidden="1">
                <a:extLst>
                  <a:ext uri="{63B3BB69-23CF-44E3-9099-C40C66FF867C}">
                    <a14:compatExt spid="_x0000_s417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76" name="Check Box 80" hidden="1">
                <a:extLst>
                  <a:ext uri="{63B3BB69-23CF-44E3-9099-C40C66FF867C}">
                    <a14:compatExt spid="_x0000_s417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140</xdr:row>
          <xdr:rowOff>0</xdr:rowOff>
        </xdr:from>
        <xdr:to>
          <xdr:col>11</xdr:col>
          <xdr:colOff>57150</xdr:colOff>
          <xdr:row>143</xdr:row>
          <xdr:rowOff>0</xdr:rowOff>
        </xdr:to>
        <xdr:grpSp>
          <xdr:nvGrpSpPr>
            <xdr:cNvPr id="106" name="Group 395"/>
            <xdr:cNvGrpSpPr>
              <a:grpSpLocks/>
            </xdr:cNvGrpSpPr>
          </xdr:nvGrpSpPr>
          <xdr:grpSpPr bwMode="auto">
            <a:xfrm>
              <a:off x="409575" y="23783925"/>
              <a:ext cx="1057275" cy="600075"/>
              <a:chOff x="41" y="1971"/>
              <a:chExt cx="111" cy="63"/>
            </a:xfrm>
          </xdr:grpSpPr>
          <xdr:sp macro="" textlink="">
            <xdr:nvSpPr>
              <xdr:cNvPr id="4177" name="Check Box 81" hidden="1">
                <a:extLst>
                  <a:ext uri="{63B3BB69-23CF-44E3-9099-C40C66FF867C}">
                    <a14:compatExt spid="_x0000_s417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78" name="Check Box 82" hidden="1">
                <a:extLst>
                  <a:ext uri="{63B3BB69-23CF-44E3-9099-C40C66FF867C}">
                    <a14:compatExt spid="_x0000_s417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79" name="Check Box 83" hidden="1">
                <a:extLst>
                  <a:ext uri="{63B3BB69-23CF-44E3-9099-C40C66FF867C}">
                    <a14:compatExt spid="_x0000_s417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143</xdr:row>
          <xdr:rowOff>0</xdr:rowOff>
        </xdr:from>
        <xdr:to>
          <xdr:col>11</xdr:col>
          <xdr:colOff>57150</xdr:colOff>
          <xdr:row>146</xdr:row>
          <xdr:rowOff>0</xdr:rowOff>
        </xdr:to>
        <xdr:grpSp>
          <xdr:nvGrpSpPr>
            <xdr:cNvPr id="110" name="Group 399"/>
            <xdr:cNvGrpSpPr>
              <a:grpSpLocks/>
            </xdr:cNvGrpSpPr>
          </xdr:nvGrpSpPr>
          <xdr:grpSpPr bwMode="auto">
            <a:xfrm>
              <a:off x="409575" y="24384000"/>
              <a:ext cx="1057275" cy="600075"/>
              <a:chOff x="41" y="1971"/>
              <a:chExt cx="111" cy="63"/>
            </a:xfrm>
          </xdr:grpSpPr>
          <xdr:sp macro="" textlink="">
            <xdr:nvSpPr>
              <xdr:cNvPr id="4180" name="Check Box 84" hidden="1">
                <a:extLst>
                  <a:ext uri="{63B3BB69-23CF-44E3-9099-C40C66FF867C}">
                    <a14:compatExt spid="_x0000_s418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81" name="Check Box 85" hidden="1">
                <a:extLst>
                  <a:ext uri="{63B3BB69-23CF-44E3-9099-C40C66FF867C}">
                    <a14:compatExt spid="_x0000_s418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82" name="Check Box 86" hidden="1">
                <a:extLst>
                  <a:ext uri="{63B3BB69-23CF-44E3-9099-C40C66FF867C}">
                    <a14:compatExt spid="_x0000_s418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248</xdr:row>
          <xdr:rowOff>180975</xdr:rowOff>
        </xdr:from>
        <xdr:to>
          <xdr:col>17</xdr:col>
          <xdr:colOff>47625</xdr:colOff>
          <xdr:row>253</xdr:row>
          <xdr:rowOff>0</xdr:rowOff>
        </xdr:to>
        <xdr:grpSp>
          <xdr:nvGrpSpPr>
            <xdr:cNvPr id="114" name="Group 414"/>
            <xdr:cNvGrpSpPr>
              <a:grpSpLocks/>
            </xdr:cNvGrpSpPr>
          </xdr:nvGrpSpPr>
          <xdr:grpSpPr bwMode="auto">
            <a:xfrm>
              <a:off x="419100" y="44862750"/>
              <a:ext cx="1781175" cy="771525"/>
              <a:chOff x="44" y="3273"/>
              <a:chExt cx="187" cy="81"/>
            </a:xfrm>
          </xdr:grpSpPr>
          <xdr:sp macro="" textlink="">
            <xdr:nvSpPr>
              <xdr:cNvPr id="4183" name="Check Box 87" hidden="1">
                <a:extLst>
                  <a:ext uri="{63B3BB69-23CF-44E3-9099-C40C66FF867C}">
                    <a14:compatExt spid="_x0000_s4183"/>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4184" name="Check Box 88" hidden="1">
                <a:extLst>
                  <a:ext uri="{63B3BB69-23CF-44E3-9099-C40C66FF867C}">
                    <a14:compatExt spid="_x0000_s4184"/>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4185" name="Check Box 89" hidden="1">
                <a:extLst>
                  <a:ext uri="{63B3BB69-23CF-44E3-9099-C40C66FF867C}">
                    <a14:compatExt spid="_x0000_s4185"/>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4186" name="Check Box 90" hidden="1">
                <a:extLst>
                  <a:ext uri="{63B3BB69-23CF-44E3-9099-C40C66FF867C}">
                    <a14:compatExt spid="_x0000_s4186"/>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270</xdr:row>
          <xdr:rowOff>0</xdr:rowOff>
        </xdr:from>
        <xdr:to>
          <xdr:col>16</xdr:col>
          <xdr:colOff>66675</xdr:colOff>
          <xdr:row>273</xdr:row>
          <xdr:rowOff>0</xdr:rowOff>
        </xdr:to>
        <xdr:grpSp>
          <xdr:nvGrpSpPr>
            <xdr:cNvPr id="119" name="Group 418"/>
            <xdr:cNvGrpSpPr>
              <a:grpSpLocks/>
            </xdr:cNvGrpSpPr>
          </xdr:nvGrpSpPr>
          <xdr:grpSpPr bwMode="auto">
            <a:xfrm>
              <a:off x="419100" y="48882300"/>
              <a:ext cx="1676400" cy="571500"/>
              <a:chOff x="44" y="3557"/>
              <a:chExt cx="176" cy="62"/>
            </a:xfrm>
          </xdr:grpSpPr>
          <xdr:sp macro="" textlink="">
            <xdr:nvSpPr>
              <xdr:cNvPr id="4187" name="Check Box 91" hidden="1">
                <a:extLst>
                  <a:ext uri="{63B3BB69-23CF-44E3-9099-C40C66FF867C}">
                    <a14:compatExt spid="_x0000_s4187"/>
                  </a:ext>
                </a:extLst>
              </xdr:cNvPr>
              <xdr:cNvSpPr/>
            </xdr:nvSpPr>
            <xdr:spPr bwMode="auto">
              <a:xfrm>
                <a:off x="44" y="3557"/>
                <a:ext cx="1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a:t>
                </a:r>
              </a:p>
            </xdr:txBody>
          </xdr:sp>
          <xdr:sp macro="" textlink="">
            <xdr:nvSpPr>
              <xdr:cNvPr id="4188" name="Check Box 92" hidden="1">
                <a:extLst>
                  <a:ext uri="{63B3BB69-23CF-44E3-9099-C40C66FF867C}">
                    <a14:compatExt spid="_x0000_s4188"/>
                  </a:ext>
                </a:extLst>
              </xdr:cNvPr>
              <xdr:cNvSpPr/>
            </xdr:nvSpPr>
            <xdr:spPr bwMode="auto">
              <a:xfrm>
                <a:off x="44" y="3576"/>
                <a:ext cx="17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a:t>
                </a:r>
              </a:p>
            </xdr:txBody>
          </xdr:sp>
          <xdr:sp macro="" textlink="">
            <xdr:nvSpPr>
              <xdr:cNvPr id="4189" name="Check Box 93" hidden="1">
                <a:extLst>
                  <a:ext uri="{63B3BB69-23CF-44E3-9099-C40C66FF867C}">
                    <a14:compatExt spid="_x0000_s4189"/>
                  </a:ext>
                </a:extLst>
              </xdr:cNvPr>
              <xdr:cNvSpPr/>
            </xdr:nvSpPr>
            <xdr:spPr bwMode="auto">
              <a:xfrm>
                <a:off x="44" y="3595"/>
                <a:ext cx="16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104</xdr:row>
          <xdr:rowOff>180975</xdr:rowOff>
        </xdr:from>
        <xdr:to>
          <xdr:col>11</xdr:col>
          <xdr:colOff>9525</xdr:colOff>
          <xdr:row>107</xdr:row>
          <xdr:rowOff>9525</xdr:rowOff>
        </xdr:to>
        <xdr:grpSp>
          <xdr:nvGrpSpPr>
            <xdr:cNvPr id="123" name="Group 423"/>
            <xdr:cNvGrpSpPr>
              <a:grpSpLocks/>
            </xdr:cNvGrpSpPr>
          </xdr:nvGrpSpPr>
          <xdr:grpSpPr bwMode="auto">
            <a:xfrm>
              <a:off x="561975" y="16630650"/>
              <a:ext cx="857250" cy="400050"/>
              <a:chOff x="59" y="1191"/>
              <a:chExt cx="90" cy="42"/>
            </a:xfrm>
          </xdr:grpSpPr>
          <xdr:sp macro="" textlink="">
            <xdr:nvSpPr>
              <xdr:cNvPr id="4190" name="Check Box 94" hidden="1">
                <a:extLst>
                  <a:ext uri="{63B3BB69-23CF-44E3-9099-C40C66FF867C}">
                    <a14:compatExt spid="_x0000_s4190"/>
                  </a:ext>
                </a:extLst>
              </xdr:cNvPr>
              <xdr:cNvSpPr/>
            </xdr:nvSpPr>
            <xdr:spPr bwMode="auto">
              <a:xfrm>
                <a:off x="59" y="1191"/>
                <a:ext cx="9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91" name="Check Box 95" hidden="1">
                <a:extLst>
                  <a:ext uri="{63B3BB69-23CF-44E3-9099-C40C66FF867C}">
                    <a14:compatExt spid="_x0000_s4191"/>
                  </a:ext>
                </a:extLst>
              </xdr:cNvPr>
              <xdr:cNvSpPr/>
            </xdr:nvSpPr>
            <xdr:spPr bwMode="auto">
              <a:xfrm>
                <a:off x="59" y="1211"/>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220</xdr:row>
          <xdr:rowOff>19050</xdr:rowOff>
        </xdr:from>
        <xdr:to>
          <xdr:col>9</xdr:col>
          <xdr:colOff>28575</xdr:colOff>
          <xdr:row>222</xdr:row>
          <xdr:rowOff>152400</xdr:rowOff>
        </xdr:to>
        <xdr:grpSp>
          <xdr:nvGrpSpPr>
            <xdr:cNvPr id="126" name="Group 426"/>
            <xdr:cNvGrpSpPr>
              <a:grpSpLocks/>
            </xdr:cNvGrpSpPr>
          </xdr:nvGrpSpPr>
          <xdr:grpSpPr bwMode="auto">
            <a:xfrm>
              <a:off x="428625" y="39204900"/>
              <a:ext cx="762000" cy="495300"/>
              <a:chOff x="47" y="3669"/>
              <a:chExt cx="78" cy="60"/>
            </a:xfrm>
          </xdr:grpSpPr>
          <xdr:sp macro="" textlink="">
            <xdr:nvSpPr>
              <xdr:cNvPr id="4192" name="Check Box 96" hidden="1">
                <a:extLst>
                  <a:ext uri="{63B3BB69-23CF-44E3-9099-C40C66FF867C}">
                    <a14:compatExt spid="_x0000_s4192"/>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193" name="Check Box 97" hidden="1">
                <a:extLst>
                  <a:ext uri="{63B3BB69-23CF-44E3-9099-C40C66FF867C}">
                    <a14:compatExt spid="_x0000_s4193"/>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194" name="Check Box 98" hidden="1">
                <a:extLst>
                  <a:ext uri="{63B3BB69-23CF-44E3-9099-C40C66FF867C}">
                    <a14:compatExt spid="_x0000_s4194"/>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223</xdr:row>
          <xdr:rowOff>19050</xdr:rowOff>
        </xdr:from>
        <xdr:to>
          <xdr:col>9</xdr:col>
          <xdr:colOff>28575</xdr:colOff>
          <xdr:row>225</xdr:row>
          <xdr:rowOff>152400</xdr:rowOff>
        </xdr:to>
        <xdr:grpSp>
          <xdr:nvGrpSpPr>
            <xdr:cNvPr id="130" name="Group 430"/>
            <xdr:cNvGrpSpPr>
              <a:grpSpLocks/>
            </xdr:cNvGrpSpPr>
          </xdr:nvGrpSpPr>
          <xdr:grpSpPr bwMode="auto">
            <a:xfrm>
              <a:off x="428625" y="39747825"/>
              <a:ext cx="762000" cy="495300"/>
              <a:chOff x="47" y="3669"/>
              <a:chExt cx="78" cy="60"/>
            </a:xfrm>
          </xdr:grpSpPr>
          <xdr:sp macro="" textlink="">
            <xdr:nvSpPr>
              <xdr:cNvPr id="4195" name="Check Box 99" hidden="1">
                <a:extLst>
                  <a:ext uri="{63B3BB69-23CF-44E3-9099-C40C66FF867C}">
                    <a14:compatExt spid="_x0000_s4195"/>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196" name="Check Box 100" hidden="1">
                <a:extLst>
                  <a:ext uri="{63B3BB69-23CF-44E3-9099-C40C66FF867C}">
                    <a14:compatExt spid="_x0000_s4196"/>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197" name="Check Box 101" hidden="1">
                <a:extLst>
                  <a:ext uri="{63B3BB69-23CF-44E3-9099-C40C66FF867C}">
                    <a14:compatExt spid="_x0000_s4197"/>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226</xdr:row>
          <xdr:rowOff>19050</xdr:rowOff>
        </xdr:from>
        <xdr:to>
          <xdr:col>9</xdr:col>
          <xdr:colOff>28575</xdr:colOff>
          <xdr:row>228</xdr:row>
          <xdr:rowOff>133350</xdr:rowOff>
        </xdr:to>
        <xdr:grpSp>
          <xdr:nvGrpSpPr>
            <xdr:cNvPr id="134" name="Group 434"/>
            <xdr:cNvGrpSpPr>
              <a:grpSpLocks/>
            </xdr:cNvGrpSpPr>
          </xdr:nvGrpSpPr>
          <xdr:grpSpPr bwMode="auto">
            <a:xfrm>
              <a:off x="428625" y="40290750"/>
              <a:ext cx="762000" cy="495300"/>
              <a:chOff x="47" y="3669"/>
              <a:chExt cx="78" cy="60"/>
            </a:xfrm>
          </xdr:grpSpPr>
          <xdr:sp macro="" textlink="">
            <xdr:nvSpPr>
              <xdr:cNvPr id="4198" name="Check Box 102" hidden="1">
                <a:extLst>
                  <a:ext uri="{63B3BB69-23CF-44E3-9099-C40C66FF867C}">
                    <a14:compatExt spid="_x0000_s4198"/>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199" name="Check Box 103" hidden="1">
                <a:extLst>
                  <a:ext uri="{63B3BB69-23CF-44E3-9099-C40C66FF867C}">
                    <a14:compatExt spid="_x0000_s4199"/>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200" name="Check Box 104" hidden="1">
                <a:extLst>
                  <a:ext uri="{63B3BB69-23CF-44E3-9099-C40C66FF867C}">
                    <a14:compatExt spid="_x0000_s4200"/>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238</xdr:row>
          <xdr:rowOff>19050</xdr:rowOff>
        </xdr:from>
        <xdr:to>
          <xdr:col>9</xdr:col>
          <xdr:colOff>28575</xdr:colOff>
          <xdr:row>240</xdr:row>
          <xdr:rowOff>133350</xdr:rowOff>
        </xdr:to>
        <xdr:grpSp>
          <xdr:nvGrpSpPr>
            <xdr:cNvPr id="138" name="Group 438"/>
            <xdr:cNvGrpSpPr>
              <a:grpSpLocks/>
            </xdr:cNvGrpSpPr>
          </xdr:nvGrpSpPr>
          <xdr:grpSpPr bwMode="auto">
            <a:xfrm>
              <a:off x="428625" y="42576750"/>
              <a:ext cx="762000" cy="495300"/>
              <a:chOff x="47" y="3669"/>
              <a:chExt cx="78" cy="60"/>
            </a:xfrm>
          </xdr:grpSpPr>
          <xdr:sp macro="" textlink="">
            <xdr:nvSpPr>
              <xdr:cNvPr id="4201" name="Check Box 105" hidden="1">
                <a:extLst>
                  <a:ext uri="{63B3BB69-23CF-44E3-9099-C40C66FF867C}">
                    <a14:compatExt spid="_x0000_s4201"/>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202" name="Check Box 106" hidden="1">
                <a:extLst>
                  <a:ext uri="{63B3BB69-23CF-44E3-9099-C40C66FF867C}">
                    <a14:compatExt spid="_x0000_s4202"/>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203" name="Check Box 107" hidden="1">
                <a:extLst>
                  <a:ext uri="{63B3BB69-23CF-44E3-9099-C40C66FF867C}">
                    <a14:compatExt spid="_x0000_s4203"/>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235</xdr:row>
          <xdr:rowOff>19050</xdr:rowOff>
        </xdr:from>
        <xdr:to>
          <xdr:col>9</xdr:col>
          <xdr:colOff>28575</xdr:colOff>
          <xdr:row>237</xdr:row>
          <xdr:rowOff>133350</xdr:rowOff>
        </xdr:to>
        <xdr:grpSp>
          <xdr:nvGrpSpPr>
            <xdr:cNvPr id="142" name="Group 442"/>
            <xdr:cNvGrpSpPr>
              <a:grpSpLocks/>
            </xdr:cNvGrpSpPr>
          </xdr:nvGrpSpPr>
          <xdr:grpSpPr bwMode="auto">
            <a:xfrm>
              <a:off x="428625" y="42005250"/>
              <a:ext cx="762000" cy="495300"/>
              <a:chOff x="47" y="3669"/>
              <a:chExt cx="78" cy="60"/>
            </a:xfrm>
          </xdr:grpSpPr>
          <xdr:sp macro="" textlink="">
            <xdr:nvSpPr>
              <xdr:cNvPr id="4204" name="Check Box 108" hidden="1">
                <a:extLst>
                  <a:ext uri="{63B3BB69-23CF-44E3-9099-C40C66FF867C}">
                    <a14:compatExt spid="_x0000_s4204"/>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205" name="Check Box 109" hidden="1">
                <a:extLst>
                  <a:ext uri="{63B3BB69-23CF-44E3-9099-C40C66FF867C}">
                    <a14:compatExt spid="_x0000_s4205"/>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206" name="Check Box 110" hidden="1">
                <a:extLst>
                  <a:ext uri="{63B3BB69-23CF-44E3-9099-C40C66FF867C}">
                    <a14:compatExt spid="_x0000_s4206"/>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232</xdr:row>
          <xdr:rowOff>19050</xdr:rowOff>
        </xdr:from>
        <xdr:to>
          <xdr:col>9</xdr:col>
          <xdr:colOff>28575</xdr:colOff>
          <xdr:row>234</xdr:row>
          <xdr:rowOff>133350</xdr:rowOff>
        </xdr:to>
        <xdr:grpSp>
          <xdr:nvGrpSpPr>
            <xdr:cNvPr id="146" name="Group 446"/>
            <xdr:cNvGrpSpPr>
              <a:grpSpLocks/>
            </xdr:cNvGrpSpPr>
          </xdr:nvGrpSpPr>
          <xdr:grpSpPr bwMode="auto">
            <a:xfrm>
              <a:off x="428625" y="41433750"/>
              <a:ext cx="762000" cy="495300"/>
              <a:chOff x="47" y="3669"/>
              <a:chExt cx="78" cy="60"/>
            </a:xfrm>
          </xdr:grpSpPr>
          <xdr:sp macro="" textlink="">
            <xdr:nvSpPr>
              <xdr:cNvPr id="4207" name="Check Box 111" hidden="1">
                <a:extLst>
                  <a:ext uri="{63B3BB69-23CF-44E3-9099-C40C66FF867C}">
                    <a14:compatExt spid="_x0000_s4207"/>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208" name="Check Box 112" hidden="1">
                <a:extLst>
                  <a:ext uri="{63B3BB69-23CF-44E3-9099-C40C66FF867C}">
                    <a14:compatExt spid="_x0000_s4208"/>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209" name="Check Box 113" hidden="1">
                <a:extLst>
                  <a:ext uri="{63B3BB69-23CF-44E3-9099-C40C66FF867C}">
                    <a14:compatExt spid="_x0000_s4209"/>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229</xdr:row>
          <xdr:rowOff>19050</xdr:rowOff>
        </xdr:from>
        <xdr:to>
          <xdr:col>9</xdr:col>
          <xdr:colOff>28575</xdr:colOff>
          <xdr:row>231</xdr:row>
          <xdr:rowOff>133350</xdr:rowOff>
        </xdr:to>
        <xdr:grpSp>
          <xdr:nvGrpSpPr>
            <xdr:cNvPr id="150" name="Group 450"/>
            <xdr:cNvGrpSpPr>
              <a:grpSpLocks/>
            </xdr:cNvGrpSpPr>
          </xdr:nvGrpSpPr>
          <xdr:grpSpPr bwMode="auto">
            <a:xfrm>
              <a:off x="428625" y="40862250"/>
              <a:ext cx="762000" cy="495300"/>
              <a:chOff x="47" y="3669"/>
              <a:chExt cx="78" cy="60"/>
            </a:xfrm>
          </xdr:grpSpPr>
          <xdr:sp macro="" textlink="">
            <xdr:nvSpPr>
              <xdr:cNvPr id="4210" name="Check Box 114" hidden="1">
                <a:extLst>
                  <a:ext uri="{63B3BB69-23CF-44E3-9099-C40C66FF867C}">
                    <a14:compatExt spid="_x0000_s4210"/>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211" name="Check Box 115" hidden="1">
                <a:extLst>
                  <a:ext uri="{63B3BB69-23CF-44E3-9099-C40C66FF867C}">
                    <a14:compatExt spid="_x0000_s4211"/>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212" name="Check Box 116" hidden="1">
                <a:extLst>
                  <a:ext uri="{63B3BB69-23CF-44E3-9099-C40C66FF867C}">
                    <a14:compatExt spid="_x0000_s4212"/>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109</xdr:row>
          <xdr:rowOff>0</xdr:rowOff>
        </xdr:from>
        <xdr:to>
          <xdr:col>23</xdr:col>
          <xdr:colOff>85725</xdr:colOff>
          <xdr:row>110</xdr:row>
          <xdr:rowOff>0</xdr:rowOff>
        </xdr:to>
        <xdr:grpSp>
          <xdr:nvGrpSpPr>
            <xdr:cNvPr id="154" name="Group 423"/>
            <xdr:cNvGrpSpPr>
              <a:grpSpLocks/>
            </xdr:cNvGrpSpPr>
          </xdr:nvGrpSpPr>
          <xdr:grpSpPr bwMode="auto">
            <a:xfrm>
              <a:off x="1819275" y="17402175"/>
              <a:ext cx="1162050" cy="352425"/>
              <a:chOff x="52" y="1195"/>
              <a:chExt cx="129" cy="27"/>
            </a:xfrm>
          </xdr:grpSpPr>
          <xdr:sp macro="" textlink="">
            <xdr:nvSpPr>
              <xdr:cNvPr id="4213" name="Check Box 117" hidden="1">
                <a:extLst>
                  <a:ext uri="{63B3BB69-23CF-44E3-9099-C40C66FF867C}">
                    <a14:compatExt spid="_x0000_s4213"/>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4214" name="Check Box 118" hidden="1">
                <a:extLst>
                  <a:ext uri="{63B3BB69-23CF-44E3-9099-C40C66FF867C}">
                    <a14:compatExt spid="_x0000_s4214"/>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125</xdr:row>
          <xdr:rowOff>0</xdr:rowOff>
        </xdr:from>
        <xdr:to>
          <xdr:col>11</xdr:col>
          <xdr:colOff>57150</xdr:colOff>
          <xdr:row>128</xdr:row>
          <xdr:rowOff>0</xdr:rowOff>
        </xdr:to>
        <xdr:grpSp>
          <xdr:nvGrpSpPr>
            <xdr:cNvPr id="157" name="Group 387"/>
            <xdr:cNvGrpSpPr>
              <a:grpSpLocks/>
            </xdr:cNvGrpSpPr>
          </xdr:nvGrpSpPr>
          <xdr:grpSpPr bwMode="auto">
            <a:xfrm>
              <a:off x="409575" y="20783550"/>
              <a:ext cx="1057275" cy="600075"/>
              <a:chOff x="41" y="1971"/>
              <a:chExt cx="111" cy="63"/>
            </a:xfrm>
          </xdr:grpSpPr>
          <xdr:sp macro="" textlink="">
            <xdr:nvSpPr>
              <xdr:cNvPr id="4215" name="Check Box 119" hidden="1">
                <a:extLst>
                  <a:ext uri="{63B3BB69-23CF-44E3-9099-C40C66FF867C}">
                    <a14:compatExt spid="_x0000_s421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16" name="Check Box 120" hidden="1">
                <a:extLst>
                  <a:ext uri="{63B3BB69-23CF-44E3-9099-C40C66FF867C}">
                    <a14:compatExt spid="_x0000_s421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17" name="Check Box 121" hidden="1">
                <a:extLst>
                  <a:ext uri="{63B3BB69-23CF-44E3-9099-C40C66FF867C}">
                    <a14:compatExt spid="_x0000_s421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128</xdr:row>
          <xdr:rowOff>0</xdr:rowOff>
        </xdr:from>
        <xdr:to>
          <xdr:col>11</xdr:col>
          <xdr:colOff>57150</xdr:colOff>
          <xdr:row>131</xdr:row>
          <xdr:rowOff>0</xdr:rowOff>
        </xdr:to>
        <xdr:grpSp>
          <xdr:nvGrpSpPr>
            <xdr:cNvPr id="161" name="Group 391"/>
            <xdr:cNvGrpSpPr>
              <a:grpSpLocks/>
            </xdr:cNvGrpSpPr>
          </xdr:nvGrpSpPr>
          <xdr:grpSpPr bwMode="auto">
            <a:xfrm>
              <a:off x="409575" y="21383625"/>
              <a:ext cx="1057275" cy="600075"/>
              <a:chOff x="41" y="1971"/>
              <a:chExt cx="111" cy="63"/>
            </a:xfrm>
          </xdr:grpSpPr>
          <xdr:sp macro="" textlink="">
            <xdr:nvSpPr>
              <xdr:cNvPr id="4218" name="Check Box 122" hidden="1">
                <a:extLst>
                  <a:ext uri="{63B3BB69-23CF-44E3-9099-C40C66FF867C}">
                    <a14:compatExt spid="_x0000_s421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19" name="Check Box 123" hidden="1">
                <a:extLst>
                  <a:ext uri="{63B3BB69-23CF-44E3-9099-C40C66FF867C}">
                    <a14:compatExt spid="_x0000_s421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20" name="Check Box 124" hidden="1">
                <a:extLst>
                  <a:ext uri="{63B3BB69-23CF-44E3-9099-C40C66FF867C}">
                    <a14:compatExt spid="_x0000_s422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131</xdr:row>
          <xdr:rowOff>0</xdr:rowOff>
        </xdr:from>
        <xdr:to>
          <xdr:col>11</xdr:col>
          <xdr:colOff>57150</xdr:colOff>
          <xdr:row>134</xdr:row>
          <xdr:rowOff>0</xdr:rowOff>
        </xdr:to>
        <xdr:grpSp>
          <xdr:nvGrpSpPr>
            <xdr:cNvPr id="165" name="Group 395"/>
            <xdr:cNvGrpSpPr>
              <a:grpSpLocks/>
            </xdr:cNvGrpSpPr>
          </xdr:nvGrpSpPr>
          <xdr:grpSpPr bwMode="auto">
            <a:xfrm>
              <a:off x="409575" y="21983700"/>
              <a:ext cx="1057275" cy="600075"/>
              <a:chOff x="41" y="1971"/>
              <a:chExt cx="111" cy="63"/>
            </a:xfrm>
          </xdr:grpSpPr>
          <xdr:sp macro="" textlink="">
            <xdr:nvSpPr>
              <xdr:cNvPr id="4221" name="Check Box 125" hidden="1">
                <a:extLst>
                  <a:ext uri="{63B3BB69-23CF-44E3-9099-C40C66FF867C}">
                    <a14:compatExt spid="_x0000_s422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22" name="Check Box 126" hidden="1">
                <a:extLst>
                  <a:ext uri="{63B3BB69-23CF-44E3-9099-C40C66FF867C}">
                    <a14:compatExt spid="_x0000_s422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23" name="Check Box 127" hidden="1">
                <a:extLst>
                  <a:ext uri="{63B3BB69-23CF-44E3-9099-C40C66FF867C}">
                    <a14:compatExt spid="_x0000_s422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199</xdr:row>
          <xdr:rowOff>171450</xdr:rowOff>
        </xdr:from>
        <xdr:to>
          <xdr:col>8</xdr:col>
          <xdr:colOff>38100</xdr:colOff>
          <xdr:row>201</xdr:row>
          <xdr:rowOff>9525</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169</xdr:row>
          <xdr:rowOff>0</xdr:rowOff>
        </xdr:from>
        <xdr:to>
          <xdr:col>12</xdr:col>
          <xdr:colOff>66675</xdr:colOff>
          <xdr:row>172</xdr:row>
          <xdr:rowOff>0</xdr:rowOff>
        </xdr:to>
        <xdr:grpSp>
          <xdr:nvGrpSpPr>
            <xdr:cNvPr id="170" name="Group 319"/>
            <xdr:cNvGrpSpPr>
              <a:grpSpLocks/>
            </xdr:cNvGrpSpPr>
          </xdr:nvGrpSpPr>
          <xdr:grpSpPr bwMode="auto">
            <a:xfrm>
              <a:off x="409575" y="29241750"/>
              <a:ext cx="1190625" cy="600075"/>
              <a:chOff x="41" y="1971"/>
              <a:chExt cx="111" cy="63"/>
            </a:xfrm>
          </xdr:grpSpPr>
          <xdr:sp macro="" textlink="">
            <xdr:nvSpPr>
              <xdr:cNvPr id="4225" name="Check Box 129" hidden="1">
                <a:extLst>
                  <a:ext uri="{63B3BB69-23CF-44E3-9099-C40C66FF867C}">
                    <a14:compatExt spid="_x0000_s422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26" name="Check Box 130" hidden="1">
                <a:extLst>
                  <a:ext uri="{63B3BB69-23CF-44E3-9099-C40C66FF867C}">
                    <a14:compatExt spid="_x0000_s422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27" name="Check Box 131" hidden="1">
                <a:extLst>
                  <a:ext uri="{63B3BB69-23CF-44E3-9099-C40C66FF867C}">
                    <a14:compatExt spid="_x0000_s422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172</xdr:row>
          <xdr:rowOff>0</xdr:rowOff>
        </xdr:from>
        <xdr:to>
          <xdr:col>12</xdr:col>
          <xdr:colOff>76200</xdr:colOff>
          <xdr:row>175</xdr:row>
          <xdr:rowOff>0</xdr:rowOff>
        </xdr:to>
        <xdr:grpSp>
          <xdr:nvGrpSpPr>
            <xdr:cNvPr id="174" name="Group 323"/>
            <xdr:cNvGrpSpPr>
              <a:grpSpLocks/>
            </xdr:cNvGrpSpPr>
          </xdr:nvGrpSpPr>
          <xdr:grpSpPr bwMode="auto">
            <a:xfrm>
              <a:off x="409575" y="29841825"/>
              <a:ext cx="1200150" cy="600075"/>
              <a:chOff x="41" y="1971"/>
              <a:chExt cx="111" cy="63"/>
            </a:xfrm>
          </xdr:grpSpPr>
          <xdr:sp macro="" textlink="">
            <xdr:nvSpPr>
              <xdr:cNvPr id="4228" name="Check Box 132" hidden="1">
                <a:extLst>
                  <a:ext uri="{63B3BB69-23CF-44E3-9099-C40C66FF867C}">
                    <a14:compatExt spid="_x0000_s422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29" name="Check Box 133" hidden="1">
                <a:extLst>
                  <a:ext uri="{63B3BB69-23CF-44E3-9099-C40C66FF867C}">
                    <a14:compatExt spid="_x0000_s422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30" name="Check Box 134" hidden="1">
                <a:extLst>
                  <a:ext uri="{63B3BB69-23CF-44E3-9099-C40C66FF867C}">
                    <a14:compatExt spid="_x0000_s423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169</xdr:row>
          <xdr:rowOff>0</xdr:rowOff>
        </xdr:from>
        <xdr:to>
          <xdr:col>42</xdr:col>
          <xdr:colOff>76200</xdr:colOff>
          <xdr:row>172</xdr:row>
          <xdr:rowOff>0</xdr:rowOff>
        </xdr:to>
        <xdr:grpSp>
          <xdr:nvGrpSpPr>
            <xdr:cNvPr id="178" name="Group 359"/>
            <xdr:cNvGrpSpPr>
              <a:grpSpLocks/>
            </xdr:cNvGrpSpPr>
          </xdr:nvGrpSpPr>
          <xdr:grpSpPr bwMode="auto">
            <a:xfrm>
              <a:off x="4124325" y="29241750"/>
              <a:ext cx="1200150" cy="600075"/>
              <a:chOff x="41" y="1971"/>
              <a:chExt cx="111" cy="63"/>
            </a:xfrm>
          </xdr:grpSpPr>
          <xdr:sp macro="" textlink="">
            <xdr:nvSpPr>
              <xdr:cNvPr id="4231" name="Check Box 135" hidden="1">
                <a:extLst>
                  <a:ext uri="{63B3BB69-23CF-44E3-9099-C40C66FF867C}">
                    <a14:compatExt spid="_x0000_s423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32" name="Check Box 136" hidden="1">
                <a:extLst>
                  <a:ext uri="{63B3BB69-23CF-44E3-9099-C40C66FF867C}">
                    <a14:compatExt spid="_x0000_s423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33" name="Check Box 137" hidden="1">
                <a:extLst>
                  <a:ext uri="{63B3BB69-23CF-44E3-9099-C40C66FF867C}">
                    <a14:compatExt spid="_x0000_s423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172</xdr:row>
          <xdr:rowOff>0</xdr:rowOff>
        </xdr:from>
        <xdr:to>
          <xdr:col>42</xdr:col>
          <xdr:colOff>76200</xdr:colOff>
          <xdr:row>175</xdr:row>
          <xdr:rowOff>0</xdr:rowOff>
        </xdr:to>
        <xdr:grpSp>
          <xdr:nvGrpSpPr>
            <xdr:cNvPr id="182" name="Group 363"/>
            <xdr:cNvGrpSpPr>
              <a:grpSpLocks/>
            </xdr:cNvGrpSpPr>
          </xdr:nvGrpSpPr>
          <xdr:grpSpPr bwMode="auto">
            <a:xfrm>
              <a:off x="4124325" y="29841825"/>
              <a:ext cx="1200150" cy="600075"/>
              <a:chOff x="41" y="1971"/>
              <a:chExt cx="111" cy="63"/>
            </a:xfrm>
          </xdr:grpSpPr>
          <xdr:sp macro="" textlink="">
            <xdr:nvSpPr>
              <xdr:cNvPr id="4234" name="Check Box 138" hidden="1">
                <a:extLst>
                  <a:ext uri="{63B3BB69-23CF-44E3-9099-C40C66FF867C}">
                    <a14:compatExt spid="_x0000_s423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35" name="Check Box 139" hidden="1">
                <a:extLst>
                  <a:ext uri="{63B3BB69-23CF-44E3-9099-C40C66FF867C}">
                    <a14:compatExt spid="_x0000_s423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36" name="Check Box 140" hidden="1">
                <a:extLst>
                  <a:ext uri="{63B3BB69-23CF-44E3-9099-C40C66FF867C}">
                    <a14:compatExt spid="_x0000_s423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202</xdr:row>
          <xdr:rowOff>171450</xdr:rowOff>
        </xdr:from>
        <xdr:to>
          <xdr:col>8</xdr:col>
          <xdr:colOff>38100</xdr:colOff>
          <xdr:row>204</xdr:row>
          <xdr:rowOff>9525</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205</xdr:row>
          <xdr:rowOff>171450</xdr:rowOff>
        </xdr:from>
        <xdr:to>
          <xdr:col>8</xdr:col>
          <xdr:colOff>38100</xdr:colOff>
          <xdr:row>207</xdr:row>
          <xdr:rowOff>9525</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119</xdr:row>
          <xdr:rowOff>66675</xdr:rowOff>
        </xdr:from>
        <xdr:to>
          <xdr:col>55</xdr:col>
          <xdr:colOff>9525</xdr:colOff>
          <xdr:row>120</xdr:row>
          <xdr:rowOff>104775</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120</xdr:row>
          <xdr:rowOff>66675</xdr:rowOff>
        </xdr:from>
        <xdr:to>
          <xdr:col>56</xdr:col>
          <xdr:colOff>28575</xdr:colOff>
          <xdr:row>121</xdr:row>
          <xdr:rowOff>190500</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122</xdr:row>
          <xdr:rowOff>66675</xdr:rowOff>
        </xdr:from>
        <xdr:to>
          <xdr:col>55</xdr:col>
          <xdr:colOff>9525</xdr:colOff>
          <xdr:row>123</xdr:row>
          <xdr:rowOff>104775</xdr:rowOff>
        </xdr:to>
        <xdr:sp macro="" textlink="">
          <xdr:nvSpPr>
            <xdr:cNvPr id="4241" name="Check Box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123</xdr:row>
          <xdr:rowOff>66675</xdr:rowOff>
        </xdr:from>
        <xdr:to>
          <xdr:col>56</xdr:col>
          <xdr:colOff>28575</xdr:colOff>
          <xdr:row>124</xdr:row>
          <xdr:rowOff>190500</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125</xdr:row>
          <xdr:rowOff>66675</xdr:rowOff>
        </xdr:from>
        <xdr:to>
          <xdr:col>55</xdr:col>
          <xdr:colOff>9525</xdr:colOff>
          <xdr:row>126</xdr:row>
          <xdr:rowOff>104775</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126</xdr:row>
          <xdr:rowOff>66675</xdr:rowOff>
        </xdr:from>
        <xdr:to>
          <xdr:col>56</xdr:col>
          <xdr:colOff>28575</xdr:colOff>
          <xdr:row>127</xdr:row>
          <xdr:rowOff>190500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128</xdr:row>
          <xdr:rowOff>66675</xdr:rowOff>
        </xdr:from>
        <xdr:to>
          <xdr:col>55</xdr:col>
          <xdr:colOff>9525</xdr:colOff>
          <xdr:row>129</xdr:row>
          <xdr:rowOff>104775</xdr:rowOff>
        </xdr:to>
        <xdr:sp macro="" textlink="">
          <xdr:nvSpPr>
            <xdr:cNvPr id="4245" name="Check Box 149"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129</xdr:row>
          <xdr:rowOff>66675</xdr:rowOff>
        </xdr:from>
        <xdr:to>
          <xdr:col>56</xdr:col>
          <xdr:colOff>28575</xdr:colOff>
          <xdr:row>130</xdr:row>
          <xdr:rowOff>190500</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131</xdr:row>
          <xdr:rowOff>66675</xdr:rowOff>
        </xdr:from>
        <xdr:to>
          <xdr:col>55</xdr:col>
          <xdr:colOff>9525</xdr:colOff>
          <xdr:row>132</xdr:row>
          <xdr:rowOff>104775</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132</xdr:row>
          <xdr:rowOff>66675</xdr:rowOff>
        </xdr:from>
        <xdr:to>
          <xdr:col>56</xdr:col>
          <xdr:colOff>28575</xdr:colOff>
          <xdr:row>133</xdr:row>
          <xdr:rowOff>190500</xdr:rowOff>
        </xdr:to>
        <xdr:sp macro="" textlink="">
          <xdr:nvSpPr>
            <xdr:cNvPr id="4248" name="Check Box 152"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134</xdr:row>
          <xdr:rowOff>66675</xdr:rowOff>
        </xdr:from>
        <xdr:to>
          <xdr:col>55</xdr:col>
          <xdr:colOff>9525</xdr:colOff>
          <xdr:row>135</xdr:row>
          <xdr:rowOff>104775</xdr:rowOff>
        </xdr:to>
        <xdr:sp macro="" textlink="">
          <xdr:nvSpPr>
            <xdr:cNvPr id="4249" name="Check Box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135</xdr:row>
          <xdr:rowOff>66675</xdr:rowOff>
        </xdr:from>
        <xdr:to>
          <xdr:col>56</xdr:col>
          <xdr:colOff>28575</xdr:colOff>
          <xdr:row>136</xdr:row>
          <xdr:rowOff>190500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137</xdr:row>
          <xdr:rowOff>66675</xdr:rowOff>
        </xdr:from>
        <xdr:to>
          <xdr:col>55</xdr:col>
          <xdr:colOff>9525</xdr:colOff>
          <xdr:row>138</xdr:row>
          <xdr:rowOff>104775</xdr:rowOff>
        </xdr:to>
        <xdr:sp macro="" textlink="">
          <xdr:nvSpPr>
            <xdr:cNvPr id="4251" name="Check Box 155"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138</xdr:row>
          <xdr:rowOff>66675</xdr:rowOff>
        </xdr:from>
        <xdr:to>
          <xdr:col>56</xdr:col>
          <xdr:colOff>28575</xdr:colOff>
          <xdr:row>139</xdr:row>
          <xdr:rowOff>190500</xdr:rowOff>
        </xdr:to>
        <xdr:sp macro="" textlink="">
          <xdr:nvSpPr>
            <xdr:cNvPr id="4252" name="Check Box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140</xdr:row>
          <xdr:rowOff>66675</xdr:rowOff>
        </xdr:from>
        <xdr:to>
          <xdr:col>55</xdr:col>
          <xdr:colOff>9525</xdr:colOff>
          <xdr:row>141</xdr:row>
          <xdr:rowOff>104775</xdr:rowOff>
        </xdr:to>
        <xdr:sp macro="" textlink="">
          <xdr:nvSpPr>
            <xdr:cNvPr id="4253" name="Check Box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141</xdr:row>
          <xdr:rowOff>66675</xdr:rowOff>
        </xdr:from>
        <xdr:to>
          <xdr:col>56</xdr:col>
          <xdr:colOff>28575</xdr:colOff>
          <xdr:row>142</xdr:row>
          <xdr:rowOff>190500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143</xdr:row>
          <xdr:rowOff>66675</xdr:rowOff>
        </xdr:from>
        <xdr:to>
          <xdr:col>55</xdr:col>
          <xdr:colOff>9525</xdr:colOff>
          <xdr:row>144</xdr:row>
          <xdr:rowOff>104775</xdr:rowOff>
        </xdr:to>
        <xdr:sp macro="" textlink="">
          <xdr:nvSpPr>
            <xdr:cNvPr id="4255" name="Check Box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144</xdr:row>
          <xdr:rowOff>66675</xdr:rowOff>
        </xdr:from>
        <xdr:to>
          <xdr:col>56</xdr:col>
          <xdr:colOff>28575</xdr:colOff>
          <xdr:row>145</xdr:row>
          <xdr:rowOff>190500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263</xdr:row>
          <xdr:rowOff>0</xdr:rowOff>
        </xdr:from>
        <xdr:to>
          <xdr:col>16</xdr:col>
          <xdr:colOff>66675</xdr:colOff>
          <xdr:row>266</xdr:row>
          <xdr:rowOff>0</xdr:rowOff>
        </xdr:to>
        <xdr:grpSp>
          <xdr:nvGrpSpPr>
            <xdr:cNvPr id="208" name="Group 418"/>
            <xdr:cNvGrpSpPr>
              <a:grpSpLocks/>
            </xdr:cNvGrpSpPr>
          </xdr:nvGrpSpPr>
          <xdr:grpSpPr bwMode="auto">
            <a:xfrm>
              <a:off x="419100" y="47548800"/>
              <a:ext cx="1676400" cy="571500"/>
              <a:chOff x="44" y="3557"/>
              <a:chExt cx="176" cy="62"/>
            </a:xfrm>
          </xdr:grpSpPr>
          <xdr:sp macro="" textlink="">
            <xdr:nvSpPr>
              <xdr:cNvPr id="4259" name="Check Box 163" hidden="1">
                <a:extLst>
                  <a:ext uri="{63B3BB69-23CF-44E3-9099-C40C66FF867C}">
                    <a14:compatExt spid="_x0000_s4259"/>
                  </a:ext>
                </a:extLst>
              </xdr:cNvPr>
              <xdr:cNvSpPr/>
            </xdr:nvSpPr>
            <xdr:spPr bwMode="auto">
              <a:xfrm>
                <a:off x="44" y="3557"/>
                <a:ext cx="1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a:t>
                </a:r>
              </a:p>
            </xdr:txBody>
          </xdr:sp>
          <xdr:sp macro="" textlink="">
            <xdr:nvSpPr>
              <xdr:cNvPr id="4260" name="Check Box 164" hidden="1">
                <a:extLst>
                  <a:ext uri="{63B3BB69-23CF-44E3-9099-C40C66FF867C}">
                    <a14:compatExt spid="_x0000_s4260"/>
                  </a:ext>
                </a:extLst>
              </xdr:cNvPr>
              <xdr:cNvSpPr/>
            </xdr:nvSpPr>
            <xdr:spPr bwMode="auto">
              <a:xfrm>
                <a:off x="44" y="3576"/>
                <a:ext cx="17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a:t>
                </a:r>
              </a:p>
            </xdr:txBody>
          </xdr:sp>
          <xdr:sp macro="" textlink="">
            <xdr:nvSpPr>
              <xdr:cNvPr id="4261" name="Check Box 165" hidden="1">
                <a:extLst>
                  <a:ext uri="{63B3BB69-23CF-44E3-9099-C40C66FF867C}">
                    <a14:compatExt spid="_x0000_s4261"/>
                  </a:ext>
                </a:extLst>
              </xdr:cNvPr>
              <xdr:cNvSpPr/>
            </xdr:nvSpPr>
            <xdr:spPr bwMode="auto">
              <a:xfrm>
                <a:off x="44" y="3595"/>
                <a:ext cx="16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a:t>
                </a:r>
              </a:p>
            </xdr:txBody>
          </xdr:sp>
        </xdr:grpSp>
        <xdr:clientData/>
      </xdr:twoCellAnchor>
    </mc:Choice>
    <mc:Fallback/>
  </mc:AlternateContent>
  <xdr:twoCellAnchor>
    <xdr:from>
      <xdr:col>32</xdr:col>
      <xdr:colOff>5737</xdr:colOff>
      <xdr:row>12</xdr:row>
      <xdr:rowOff>57150</xdr:rowOff>
    </xdr:from>
    <xdr:to>
      <xdr:col>34</xdr:col>
      <xdr:colOff>91462</xdr:colOff>
      <xdr:row>15</xdr:row>
      <xdr:rowOff>7493</xdr:rowOff>
    </xdr:to>
    <xdr:cxnSp macro="">
      <xdr:nvCxnSpPr>
        <xdr:cNvPr id="212" name="直線矢印コネクタ 211"/>
        <xdr:cNvCxnSpPr/>
      </xdr:nvCxnSpPr>
      <xdr:spPr>
        <a:xfrm flipH="1">
          <a:off x="4015762" y="1971675"/>
          <a:ext cx="333375" cy="36944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62887</xdr:colOff>
      <xdr:row>11</xdr:row>
      <xdr:rowOff>142875</xdr:rowOff>
    </xdr:from>
    <xdr:to>
      <xdr:col>33</xdr:col>
      <xdr:colOff>100988</xdr:colOff>
      <xdr:row>15</xdr:row>
      <xdr:rowOff>90429</xdr:rowOff>
    </xdr:to>
    <xdr:cxnSp macro="">
      <xdr:nvCxnSpPr>
        <xdr:cNvPr id="213" name="直線矢印コネクタ 212"/>
        <xdr:cNvCxnSpPr>
          <a:endCxn id="219" idx="7"/>
        </xdr:cNvCxnSpPr>
      </xdr:nvCxnSpPr>
      <xdr:spPr>
        <a:xfrm flipH="1">
          <a:off x="2834662" y="1885950"/>
          <a:ext cx="1400176" cy="53810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1</xdr:row>
      <xdr:rowOff>47625</xdr:rowOff>
    </xdr:from>
    <xdr:to>
      <xdr:col>9</xdr:col>
      <xdr:colOff>38100</xdr:colOff>
      <xdr:row>3</xdr:row>
      <xdr:rowOff>0</xdr:rowOff>
    </xdr:to>
    <xdr:sp macro="" textlink="">
      <xdr:nvSpPr>
        <xdr:cNvPr id="214" name="正方形/長方形 213"/>
        <xdr:cNvSpPr/>
      </xdr:nvSpPr>
      <xdr:spPr>
        <a:xfrm>
          <a:off x="276225" y="257175"/>
          <a:ext cx="923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30</xdr:col>
      <xdr:colOff>28575</xdr:colOff>
      <xdr:row>14</xdr:row>
      <xdr:rowOff>180976</xdr:rowOff>
    </xdr:from>
    <xdr:to>
      <xdr:col>35</xdr:col>
      <xdr:colOff>85725</xdr:colOff>
      <xdr:row>17</xdr:row>
      <xdr:rowOff>161924</xdr:rowOff>
    </xdr:to>
    <xdr:sp macro="" textlink="">
      <xdr:nvSpPr>
        <xdr:cNvPr id="215" name="円/楕円 214"/>
        <xdr:cNvSpPr/>
      </xdr:nvSpPr>
      <xdr:spPr>
        <a:xfrm>
          <a:off x="3790950" y="2324101"/>
          <a:ext cx="676275"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0</xdr:colOff>
      <xdr:row>14</xdr:row>
      <xdr:rowOff>152401</xdr:rowOff>
    </xdr:from>
    <xdr:to>
      <xdr:col>10</xdr:col>
      <xdr:colOff>57150</xdr:colOff>
      <xdr:row>17</xdr:row>
      <xdr:rowOff>152399</xdr:rowOff>
    </xdr:to>
    <xdr:sp macro="" textlink="">
      <xdr:nvSpPr>
        <xdr:cNvPr id="216" name="円/楕円 215"/>
        <xdr:cNvSpPr/>
      </xdr:nvSpPr>
      <xdr:spPr>
        <a:xfrm>
          <a:off x="666750" y="2295526"/>
          <a:ext cx="676275" cy="57149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114300</xdr:colOff>
      <xdr:row>9</xdr:row>
      <xdr:rowOff>142875</xdr:rowOff>
    </xdr:from>
    <xdr:to>
      <xdr:col>62</xdr:col>
      <xdr:colOff>0</xdr:colOff>
      <xdr:row>14</xdr:row>
      <xdr:rowOff>104775</xdr:rowOff>
    </xdr:to>
    <xdr:sp macro="" textlink="">
      <xdr:nvSpPr>
        <xdr:cNvPr id="217" name="角丸四角形 216"/>
        <xdr:cNvSpPr/>
      </xdr:nvSpPr>
      <xdr:spPr>
        <a:xfrm>
          <a:off x="4248150" y="1543050"/>
          <a:ext cx="3476625" cy="704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４</a:t>
          </a:r>
          <a:r>
            <a:rPr kumimoji="1" lang="ja-JP" altLang="ja-JP" sz="1100">
              <a:solidFill>
                <a:schemeClr val="lt1"/>
              </a:solidFill>
              <a:effectLst/>
              <a:latin typeface="+mn-lt"/>
              <a:ea typeface="+mn-ea"/>
              <a:cs typeface="+mn-cs"/>
            </a:rPr>
            <a:t>　請求月初日の職員の雇用状況」の</a:t>
          </a:r>
          <a:r>
            <a:rPr kumimoji="1" lang="ja-JP" altLang="en-US" sz="1100">
              <a:solidFill>
                <a:schemeClr val="lt1"/>
              </a:solidFill>
              <a:effectLst/>
              <a:latin typeface="+mn-lt"/>
              <a:ea typeface="+mn-ea"/>
              <a:cs typeface="+mn-cs"/>
            </a:rPr>
            <a:t>保育士</a:t>
          </a:r>
          <a:r>
            <a:rPr kumimoji="1" lang="ja-JP" altLang="ja-JP" sz="1100">
              <a:solidFill>
                <a:schemeClr val="lt1"/>
              </a:solidFill>
              <a:effectLst/>
              <a:latin typeface="+mn-lt"/>
              <a:ea typeface="+mn-ea"/>
              <a:cs typeface="+mn-cs"/>
            </a:rPr>
            <a:t>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ja-JP" sz="1100" b="0" i="0" baseline="0">
              <a:solidFill>
                <a:schemeClr val="lt1"/>
              </a:solidFill>
              <a:effectLst/>
              <a:latin typeface="+mn-lt"/>
              <a:ea typeface="+mn-ea"/>
              <a:cs typeface="+mn-cs"/>
            </a:rPr>
            <a:t>が転記されます。</a:t>
          </a:r>
          <a:endParaRPr lang="ja-JP" altLang="ja-JP">
            <a:effectLst/>
          </a:endParaRPr>
        </a:p>
      </xdr:txBody>
    </xdr:sp>
    <xdr:clientData/>
  </xdr:twoCellAnchor>
  <xdr:twoCellAnchor>
    <xdr:from>
      <xdr:col>10</xdr:col>
      <xdr:colOff>9525</xdr:colOff>
      <xdr:row>11</xdr:row>
      <xdr:rowOff>76199</xdr:rowOff>
    </xdr:from>
    <xdr:to>
      <xdr:col>33</xdr:col>
      <xdr:colOff>104775</xdr:colOff>
      <xdr:row>15</xdr:row>
      <xdr:rowOff>57150</xdr:rowOff>
    </xdr:to>
    <xdr:cxnSp macro="">
      <xdr:nvCxnSpPr>
        <xdr:cNvPr id="218" name="直線矢印コネクタ 217"/>
        <xdr:cNvCxnSpPr/>
      </xdr:nvCxnSpPr>
      <xdr:spPr>
        <a:xfrm flipH="1">
          <a:off x="1295400" y="1819274"/>
          <a:ext cx="2943225" cy="57150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104775</xdr:colOff>
      <xdr:row>15</xdr:row>
      <xdr:rowOff>9525</xdr:rowOff>
    </xdr:from>
    <xdr:to>
      <xdr:col>23</xdr:col>
      <xdr:colOff>38100</xdr:colOff>
      <xdr:row>17</xdr:row>
      <xdr:rowOff>180973</xdr:rowOff>
    </xdr:to>
    <xdr:sp macro="" textlink="">
      <xdr:nvSpPr>
        <xdr:cNvPr id="219" name="円/楕円 218"/>
        <xdr:cNvSpPr/>
      </xdr:nvSpPr>
      <xdr:spPr>
        <a:xfrm>
          <a:off x="2257425" y="2343150"/>
          <a:ext cx="676275"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36</xdr:col>
      <xdr:colOff>28575</xdr:colOff>
      <xdr:row>82</xdr:row>
      <xdr:rowOff>57150</xdr:rowOff>
    </xdr:from>
    <xdr:to>
      <xdr:col>50</xdr:col>
      <xdr:colOff>85725</xdr:colOff>
      <xdr:row>88</xdr:row>
      <xdr:rowOff>114300</xdr:rowOff>
    </xdr:to>
    <xdr:sp macro="" textlink="">
      <xdr:nvSpPr>
        <xdr:cNvPr id="221" name="角丸四角形 220"/>
        <xdr:cNvSpPr/>
      </xdr:nvSpPr>
      <xdr:spPr>
        <a:xfrm>
          <a:off x="4533900" y="12849225"/>
          <a:ext cx="1790700" cy="1028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t>（</a:t>
          </a:r>
          <a:r>
            <a:rPr kumimoji="1" lang="en-US" altLang="ja-JP" sz="1050"/>
            <a:t>a</a:t>
          </a:r>
          <a:r>
            <a:rPr kumimoji="1" lang="ja-JP" altLang="en-US" sz="1050"/>
            <a:t>＋</a:t>
          </a:r>
          <a:r>
            <a:rPr kumimoji="1" lang="en-US" altLang="ja-JP" sz="1050"/>
            <a:t>b)</a:t>
          </a:r>
          <a:r>
            <a:rPr kumimoji="1" lang="ja-JP" altLang="en-US" sz="1050"/>
            <a:t>－（</a:t>
          </a:r>
          <a:r>
            <a:rPr kumimoji="1" lang="en-US" altLang="ja-JP" sz="1050"/>
            <a:t>i</a:t>
          </a:r>
          <a:r>
            <a:rPr kumimoji="1" lang="ja-JP" altLang="en-US" sz="1050"/>
            <a:t>＋</a:t>
          </a:r>
          <a:r>
            <a:rPr kumimoji="1" lang="en-US" altLang="ja-JP" sz="1050"/>
            <a:t>l</a:t>
          </a:r>
          <a:r>
            <a:rPr kumimoji="1" lang="ja-JP" altLang="en-US" sz="1050"/>
            <a:t>＋</a:t>
          </a:r>
          <a:r>
            <a:rPr kumimoji="1" lang="en-US" altLang="ja-JP" sz="1050"/>
            <a:t>m</a:t>
          </a:r>
          <a:r>
            <a:rPr kumimoji="1" lang="ja-JP" altLang="en-US" sz="1050"/>
            <a:t>＋</a:t>
          </a:r>
          <a:r>
            <a:rPr kumimoji="1" lang="en-US" altLang="ja-JP" sz="1050"/>
            <a:t>n)</a:t>
          </a:r>
          <a:r>
            <a:rPr kumimoji="1" lang="ja-JP" altLang="en-US" sz="1050"/>
            <a:t>で、</a:t>
          </a:r>
          <a:r>
            <a:rPr kumimoji="1" lang="en-US" altLang="ja-JP" sz="1050"/>
            <a:t>※</a:t>
          </a:r>
          <a:r>
            <a:rPr kumimoji="1" lang="ja-JP" altLang="en-US" sz="1050"/>
            <a:t>の上限人数までの数字を入れることができます。</a:t>
          </a:r>
        </a:p>
      </xdr:txBody>
    </xdr:sp>
    <xdr:clientData/>
  </xdr:twoCellAnchor>
  <xdr:twoCellAnchor>
    <xdr:from>
      <xdr:col>42</xdr:col>
      <xdr:colOff>95250</xdr:colOff>
      <xdr:row>75</xdr:row>
      <xdr:rowOff>52388</xdr:rowOff>
    </xdr:from>
    <xdr:to>
      <xdr:col>47</xdr:col>
      <xdr:colOff>19050</xdr:colOff>
      <xdr:row>78</xdr:row>
      <xdr:rowOff>66674</xdr:rowOff>
    </xdr:to>
    <xdr:sp macro="" textlink="">
      <xdr:nvSpPr>
        <xdr:cNvPr id="222" name="円/楕円 221"/>
        <xdr:cNvSpPr/>
      </xdr:nvSpPr>
      <xdr:spPr>
        <a:xfrm>
          <a:off x="5343525" y="11758613"/>
          <a:ext cx="542925" cy="471486"/>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37</xdr:col>
      <xdr:colOff>9525</xdr:colOff>
      <xdr:row>76</xdr:row>
      <xdr:rowOff>135731</xdr:rowOff>
    </xdr:from>
    <xdr:to>
      <xdr:col>42</xdr:col>
      <xdr:colOff>95250</xdr:colOff>
      <xdr:row>82</xdr:row>
      <xdr:rowOff>95251</xdr:rowOff>
    </xdr:to>
    <xdr:cxnSp macro="">
      <xdr:nvCxnSpPr>
        <xdr:cNvPr id="223" name="直線矢印コネクタ 222"/>
        <xdr:cNvCxnSpPr>
          <a:endCxn id="222" idx="2"/>
        </xdr:cNvCxnSpPr>
      </xdr:nvCxnSpPr>
      <xdr:spPr>
        <a:xfrm flipV="1">
          <a:off x="4638675" y="11994356"/>
          <a:ext cx="704850" cy="89297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85725</xdr:colOff>
      <xdr:row>97</xdr:row>
      <xdr:rowOff>142875</xdr:rowOff>
    </xdr:from>
    <xdr:to>
      <xdr:col>60</xdr:col>
      <xdr:colOff>76200</xdr:colOff>
      <xdr:row>104</xdr:row>
      <xdr:rowOff>133350</xdr:rowOff>
    </xdr:to>
    <xdr:sp macro="" textlink="">
      <xdr:nvSpPr>
        <xdr:cNvPr id="226" name="角丸四角形 225"/>
        <xdr:cNvSpPr/>
      </xdr:nvSpPr>
      <xdr:spPr>
        <a:xfrm>
          <a:off x="3476625" y="15344775"/>
          <a:ext cx="4076700" cy="1238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t>所長が保育士等の配置基準とは別途配置されており、加算要件を満たしている場合に加算されます。</a:t>
          </a:r>
          <a:endParaRPr kumimoji="1" lang="en-US" altLang="ja-JP" sz="1050"/>
        </a:p>
        <a:p>
          <a:pPr algn="l"/>
          <a:r>
            <a:rPr kumimoji="1" lang="ja-JP" altLang="en-US" sz="1050"/>
            <a:t>「４　請求月初日の職員の雇用状況」に記載の職員との重複は認めません。　</a:t>
          </a:r>
          <a:endParaRPr kumimoji="1" lang="en-US" altLang="ja-JP" sz="1050"/>
        </a:p>
        <a:p>
          <a:pPr algn="l"/>
          <a:r>
            <a:rPr kumimoji="1" lang="en-US" altLang="ja-JP" sz="1050"/>
            <a:t>※</a:t>
          </a:r>
          <a:r>
            <a:rPr kumimoji="1" lang="ja-JP" altLang="en-US" sz="1050"/>
            <a:t>申請時点の年齢は適宜更新お願いします。</a:t>
          </a:r>
        </a:p>
      </xdr:txBody>
    </xdr:sp>
    <xdr:clientData/>
  </xdr:twoCellAnchor>
  <xdr:twoCellAnchor>
    <xdr:from>
      <xdr:col>27</xdr:col>
      <xdr:colOff>19050</xdr:colOff>
      <xdr:row>143</xdr:row>
      <xdr:rowOff>47625</xdr:rowOff>
    </xdr:from>
    <xdr:to>
      <xdr:col>33</xdr:col>
      <xdr:colOff>28575</xdr:colOff>
      <xdr:row>146</xdr:row>
      <xdr:rowOff>76200</xdr:rowOff>
    </xdr:to>
    <xdr:cxnSp macro="">
      <xdr:nvCxnSpPr>
        <xdr:cNvPr id="232" name="直線矢印コネクタ 231"/>
        <xdr:cNvCxnSpPr/>
      </xdr:nvCxnSpPr>
      <xdr:spPr>
        <a:xfrm>
          <a:off x="3409950" y="24431625"/>
          <a:ext cx="752475" cy="6286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28575</xdr:colOff>
      <xdr:row>187</xdr:row>
      <xdr:rowOff>142875</xdr:rowOff>
    </xdr:from>
    <xdr:to>
      <xdr:col>52</xdr:col>
      <xdr:colOff>104775</xdr:colOff>
      <xdr:row>189</xdr:row>
      <xdr:rowOff>161925</xdr:rowOff>
    </xdr:to>
    <xdr:cxnSp macro="">
      <xdr:nvCxnSpPr>
        <xdr:cNvPr id="233" name="直線矢印コネクタ 232"/>
        <xdr:cNvCxnSpPr/>
      </xdr:nvCxnSpPr>
      <xdr:spPr>
        <a:xfrm>
          <a:off x="6391275" y="32985075"/>
          <a:ext cx="200025" cy="4191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xdr:colOff>
      <xdr:row>138</xdr:row>
      <xdr:rowOff>38100</xdr:rowOff>
    </xdr:from>
    <xdr:to>
      <xdr:col>28</xdr:col>
      <xdr:colOff>38100</xdr:colOff>
      <xdr:row>143</xdr:row>
      <xdr:rowOff>114300</xdr:rowOff>
    </xdr:to>
    <xdr:sp macro="" textlink="">
      <xdr:nvSpPr>
        <xdr:cNvPr id="234" name="角丸四角形 233"/>
        <xdr:cNvSpPr/>
      </xdr:nvSpPr>
      <xdr:spPr>
        <a:xfrm>
          <a:off x="523875" y="23421975"/>
          <a:ext cx="3028950" cy="1076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請求月初日の保育士数（有資格者のみ）</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に自動で</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kumimoji="1" lang="ja-JP" altLang="en-US" sz="1100"/>
        </a:p>
      </xdr:txBody>
    </xdr:sp>
    <xdr:clientData/>
  </xdr:twoCellAnchor>
  <xdr:twoCellAnchor>
    <xdr:from>
      <xdr:col>32</xdr:col>
      <xdr:colOff>47625</xdr:colOff>
      <xdr:row>145</xdr:row>
      <xdr:rowOff>85724</xdr:rowOff>
    </xdr:from>
    <xdr:to>
      <xdr:col>62</xdr:col>
      <xdr:colOff>47625</xdr:colOff>
      <xdr:row>150</xdr:row>
      <xdr:rowOff>19049</xdr:rowOff>
    </xdr:to>
    <xdr:sp macro="" textlink="">
      <xdr:nvSpPr>
        <xdr:cNvPr id="235" name="円/楕円 234"/>
        <xdr:cNvSpPr/>
      </xdr:nvSpPr>
      <xdr:spPr>
        <a:xfrm>
          <a:off x="4057650" y="24869774"/>
          <a:ext cx="3714750" cy="6381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38101</xdr:colOff>
      <xdr:row>189</xdr:row>
      <xdr:rowOff>152399</xdr:rowOff>
    </xdr:from>
    <xdr:to>
      <xdr:col>63</xdr:col>
      <xdr:colOff>9525</xdr:colOff>
      <xdr:row>193</xdr:row>
      <xdr:rowOff>104775</xdr:rowOff>
    </xdr:to>
    <xdr:sp macro="" textlink="">
      <xdr:nvSpPr>
        <xdr:cNvPr id="236" name="円/楕円 235"/>
        <xdr:cNvSpPr/>
      </xdr:nvSpPr>
      <xdr:spPr>
        <a:xfrm>
          <a:off x="5905501" y="33394649"/>
          <a:ext cx="1952624" cy="57150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36</xdr:col>
      <xdr:colOff>9525</xdr:colOff>
      <xdr:row>182</xdr:row>
      <xdr:rowOff>38100</xdr:rowOff>
    </xdr:from>
    <xdr:to>
      <xdr:col>60</xdr:col>
      <xdr:colOff>66675</xdr:colOff>
      <xdr:row>187</xdr:row>
      <xdr:rowOff>114300</xdr:rowOff>
    </xdr:to>
    <xdr:sp macro="" textlink="">
      <xdr:nvSpPr>
        <xdr:cNvPr id="239" name="角丸四角形 238"/>
        <xdr:cNvSpPr/>
      </xdr:nvSpPr>
      <xdr:spPr>
        <a:xfrm>
          <a:off x="4514850" y="31880175"/>
          <a:ext cx="3028950" cy="1076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請求月初日の保育士数（有資格者のみ）</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に自動で</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kumimoji="1" lang="ja-JP" altLang="en-US" sz="1100"/>
        </a:p>
      </xdr:txBody>
    </xdr:sp>
    <xdr:clientData/>
  </xdr:twoCellAnchor>
  <xdr:twoCellAnchor>
    <xdr:from>
      <xdr:col>49</xdr:col>
      <xdr:colOff>66676</xdr:colOff>
      <xdr:row>240</xdr:row>
      <xdr:rowOff>142875</xdr:rowOff>
    </xdr:from>
    <xdr:to>
      <xdr:col>53</xdr:col>
      <xdr:colOff>114301</xdr:colOff>
      <xdr:row>242</xdr:row>
      <xdr:rowOff>38100</xdr:rowOff>
    </xdr:to>
    <xdr:sp macro="" textlink="">
      <xdr:nvSpPr>
        <xdr:cNvPr id="243" name="円/楕円 242"/>
        <xdr:cNvSpPr/>
      </xdr:nvSpPr>
      <xdr:spPr>
        <a:xfrm>
          <a:off x="6181726" y="43081575"/>
          <a:ext cx="542925"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39</xdr:col>
      <xdr:colOff>85725</xdr:colOff>
      <xdr:row>234</xdr:row>
      <xdr:rowOff>85726</xdr:rowOff>
    </xdr:from>
    <xdr:to>
      <xdr:col>50</xdr:col>
      <xdr:colOff>22361</xdr:colOff>
      <xdr:row>241</xdr:row>
      <xdr:rowOff>34674</xdr:rowOff>
    </xdr:to>
    <xdr:cxnSp macro="">
      <xdr:nvCxnSpPr>
        <xdr:cNvPr id="244" name="直線矢印コネクタ 243"/>
        <xdr:cNvCxnSpPr>
          <a:endCxn id="243" idx="1"/>
        </xdr:cNvCxnSpPr>
      </xdr:nvCxnSpPr>
      <xdr:spPr>
        <a:xfrm>
          <a:off x="4962525" y="41881426"/>
          <a:ext cx="1298711" cy="1282448"/>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230</xdr:row>
      <xdr:rowOff>104774</xdr:rowOff>
    </xdr:from>
    <xdr:to>
      <xdr:col>48</xdr:col>
      <xdr:colOff>76201</xdr:colOff>
      <xdr:row>237</xdr:row>
      <xdr:rowOff>133349</xdr:rowOff>
    </xdr:to>
    <xdr:sp macro="" textlink="">
      <xdr:nvSpPr>
        <xdr:cNvPr id="245" name="角丸四角形 244"/>
        <xdr:cNvSpPr/>
      </xdr:nvSpPr>
      <xdr:spPr>
        <a:xfrm>
          <a:off x="2200275" y="41138474"/>
          <a:ext cx="3867151" cy="1362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１か月あたり所定労働時間</a:t>
          </a:r>
          <a:r>
            <a:rPr kumimoji="1" lang="en-US" altLang="ja-JP" sz="1100">
              <a:solidFill>
                <a:schemeClr val="lt1"/>
              </a:solidFill>
              <a:effectLst/>
              <a:latin typeface="+mn-lt"/>
              <a:ea typeface="+mn-ea"/>
              <a:cs typeface="+mn-cs"/>
            </a:rPr>
            <a:t>120</a:t>
          </a:r>
          <a:r>
            <a:rPr kumimoji="1" lang="ja-JP" altLang="en-US" sz="1100">
              <a:solidFill>
                <a:schemeClr val="lt1"/>
              </a:solidFill>
              <a:effectLst/>
              <a:latin typeface="+mn-lt"/>
              <a:ea typeface="+mn-ea"/>
              <a:cs typeface="+mn-cs"/>
            </a:rPr>
            <a:t>時間以上勤務の栄養士を１人以上雇用（実人数）している場合には栄養士格付け加算を請求できます。</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加算請求できる栄養士は利用定員によって上限人数がありますので、ご注意ください。</a:t>
          </a:r>
          <a:endParaRPr lang="ja-JP" altLang="ja-JP">
            <a:effectLst/>
          </a:endParaRPr>
        </a:p>
      </xdr:txBody>
    </xdr:sp>
    <xdr:clientData/>
  </xdr:twoCellAnchor>
  <xdr:twoCellAnchor>
    <xdr:from>
      <xdr:col>0</xdr:col>
      <xdr:colOff>0</xdr:colOff>
      <xdr:row>213</xdr:row>
      <xdr:rowOff>76200</xdr:rowOff>
    </xdr:from>
    <xdr:to>
      <xdr:col>44</xdr:col>
      <xdr:colOff>85725</xdr:colOff>
      <xdr:row>216</xdr:row>
      <xdr:rowOff>76200</xdr:rowOff>
    </xdr:to>
    <xdr:sp macro="" textlink="">
      <xdr:nvSpPr>
        <xdr:cNvPr id="246" name="円/楕円 245"/>
        <xdr:cNvSpPr/>
      </xdr:nvSpPr>
      <xdr:spPr>
        <a:xfrm>
          <a:off x="0" y="37966650"/>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45</xdr:col>
      <xdr:colOff>104775</xdr:colOff>
      <xdr:row>214</xdr:row>
      <xdr:rowOff>1</xdr:rowOff>
    </xdr:from>
    <xdr:to>
      <xdr:col>62</xdr:col>
      <xdr:colOff>114301</xdr:colOff>
      <xdr:row>217</xdr:row>
      <xdr:rowOff>57151</xdr:rowOff>
    </xdr:to>
    <xdr:sp macro="" textlink="">
      <xdr:nvSpPr>
        <xdr:cNvPr id="247" name="角丸四角形 246"/>
        <xdr:cNvSpPr/>
      </xdr:nvSpPr>
      <xdr:spPr>
        <a:xfrm>
          <a:off x="5724525" y="38071426"/>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41</xdr:col>
      <xdr:colOff>47626</xdr:colOff>
      <xdr:row>215</xdr:row>
      <xdr:rowOff>123826</xdr:rowOff>
    </xdr:from>
    <xdr:to>
      <xdr:col>45</xdr:col>
      <xdr:colOff>104775</xdr:colOff>
      <xdr:row>215</xdr:row>
      <xdr:rowOff>142876</xdr:rowOff>
    </xdr:to>
    <xdr:cxnSp macro="">
      <xdr:nvCxnSpPr>
        <xdr:cNvPr id="248" name="直線矢印コネクタ 247"/>
        <xdr:cNvCxnSpPr>
          <a:stCxn id="247" idx="1"/>
        </xdr:cNvCxnSpPr>
      </xdr:nvCxnSpPr>
      <xdr:spPr>
        <a:xfrm flipH="1">
          <a:off x="5172076" y="38385751"/>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28574</xdr:colOff>
      <xdr:row>243</xdr:row>
      <xdr:rowOff>66675</xdr:rowOff>
    </xdr:from>
    <xdr:to>
      <xdr:col>62</xdr:col>
      <xdr:colOff>104776</xdr:colOff>
      <xdr:row>248</xdr:row>
      <xdr:rowOff>54162</xdr:rowOff>
    </xdr:to>
    <xdr:sp macro="" textlink="">
      <xdr:nvSpPr>
        <xdr:cNvPr id="251" name="角丸四角形 250"/>
        <xdr:cNvSpPr/>
      </xdr:nvSpPr>
      <xdr:spPr>
        <a:xfrm>
          <a:off x="2428874" y="43834050"/>
          <a:ext cx="5400677" cy="90188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保健師、看護師又は准看護師１人に限り、保育士とみなすことができるため、「４　請求月初日の職員の雇用状況」①か②に所定労働時間</a:t>
          </a:r>
          <a:r>
            <a:rPr kumimoji="1" lang="en-US" altLang="ja-JP" sz="900">
              <a:solidFill>
                <a:schemeClr val="lt1"/>
              </a:solidFill>
              <a:effectLst/>
              <a:latin typeface="+mn-lt"/>
              <a:ea typeface="+mn-ea"/>
              <a:cs typeface="+mn-cs"/>
            </a:rPr>
            <a:t>120</a:t>
          </a:r>
          <a:r>
            <a:rPr kumimoji="1" lang="ja-JP" altLang="en-US" sz="900">
              <a:solidFill>
                <a:schemeClr val="lt1"/>
              </a:solidFill>
              <a:effectLst/>
              <a:latin typeface="+mn-lt"/>
              <a:ea typeface="+mn-ea"/>
              <a:cs typeface="+mn-cs"/>
            </a:rPr>
            <a:t>時間以上（看護師は</a:t>
          </a:r>
          <a:r>
            <a:rPr kumimoji="1" lang="en-US" altLang="ja-JP" sz="900">
              <a:solidFill>
                <a:schemeClr val="lt1"/>
              </a:solidFill>
              <a:effectLst/>
              <a:latin typeface="+mn-lt"/>
              <a:ea typeface="+mn-ea"/>
              <a:cs typeface="+mn-cs"/>
            </a:rPr>
            <a:t>75</a:t>
          </a:r>
          <a:r>
            <a:rPr kumimoji="1" lang="ja-JP" altLang="en-US" sz="900">
              <a:solidFill>
                <a:schemeClr val="lt1"/>
              </a:solidFill>
              <a:effectLst/>
              <a:latin typeface="+mn-lt"/>
              <a:ea typeface="+mn-ea"/>
              <a:cs typeface="+mn-cs"/>
            </a:rPr>
            <a:t>時間以上）勤務している看護師、保健師又は准看護師がいる場合は、１名のみ看護職雇用加算の対象となりますので、再掲可能です。</a:t>
          </a:r>
          <a:endParaRPr kumimoji="1" lang="ja-JP" altLang="en-US" sz="900"/>
        </a:p>
      </xdr:txBody>
    </xdr:sp>
    <xdr:clientData/>
  </xdr:twoCellAnchor>
  <xdr:twoCellAnchor>
    <xdr:from>
      <xdr:col>0</xdr:col>
      <xdr:colOff>0</xdr:colOff>
      <xdr:row>248</xdr:row>
      <xdr:rowOff>142875</xdr:rowOff>
    </xdr:from>
    <xdr:to>
      <xdr:col>62</xdr:col>
      <xdr:colOff>76201</xdr:colOff>
      <xdr:row>253</xdr:row>
      <xdr:rowOff>95250</xdr:rowOff>
    </xdr:to>
    <xdr:sp macro="" textlink="">
      <xdr:nvSpPr>
        <xdr:cNvPr id="252" name="円/楕円 251"/>
        <xdr:cNvSpPr/>
      </xdr:nvSpPr>
      <xdr:spPr>
        <a:xfrm>
          <a:off x="0" y="44824650"/>
          <a:ext cx="7800976" cy="9048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16</xdr:col>
      <xdr:colOff>38099</xdr:colOff>
      <xdr:row>246</xdr:row>
      <xdr:rowOff>95250</xdr:rowOff>
    </xdr:from>
    <xdr:to>
      <xdr:col>19</xdr:col>
      <xdr:colOff>47626</xdr:colOff>
      <xdr:row>249</xdr:row>
      <xdr:rowOff>19050</xdr:rowOff>
    </xdr:to>
    <xdr:cxnSp macro="">
      <xdr:nvCxnSpPr>
        <xdr:cNvPr id="253" name="直線矢印コネクタ 252"/>
        <xdr:cNvCxnSpPr/>
      </xdr:nvCxnSpPr>
      <xdr:spPr>
        <a:xfrm flipH="1">
          <a:off x="2066924" y="44396025"/>
          <a:ext cx="381002" cy="4953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104775</xdr:colOff>
      <xdr:row>257</xdr:row>
      <xdr:rowOff>142875</xdr:rowOff>
    </xdr:from>
    <xdr:to>
      <xdr:col>62</xdr:col>
      <xdr:colOff>66675</xdr:colOff>
      <xdr:row>262</xdr:row>
      <xdr:rowOff>152401</xdr:rowOff>
    </xdr:to>
    <xdr:sp macro="" textlink="">
      <xdr:nvSpPr>
        <xdr:cNvPr id="258" name="角丸四角形 257"/>
        <xdr:cNvSpPr/>
      </xdr:nvSpPr>
      <xdr:spPr>
        <a:xfrm>
          <a:off x="2009775" y="46548675"/>
          <a:ext cx="5781675" cy="9620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lt1"/>
              </a:solidFill>
              <a:effectLst/>
              <a:latin typeface="+mn-lt"/>
              <a:ea typeface="+mn-ea"/>
              <a:cs typeface="+mn-cs"/>
            </a:rPr>
            <a:t>医療的ケア対象児童認定（変更）決定通知書が出ている児童がいて、１か月あたりの所定労働時間が</a:t>
          </a:r>
          <a:r>
            <a:rPr kumimoji="1" lang="en-US" altLang="ja-JP" sz="1000">
              <a:solidFill>
                <a:schemeClr val="lt1"/>
              </a:solidFill>
              <a:effectLst/>
              <a:latin typeface="+mn-lt"/>
              <a:ea typeface="+mn-ea"/>
              <a:cs typeface="+mn-cs"/>
            </a:rPr>
            <a:t>120</a:t>
          </a:r>
          <a:r>
            <a:rPr kumimoji="1" lang="ja-JP" altLang="en-US" sz="1000">
              <a:solidFill>
                <a:schemeClr val="lt1"/>
              </a:solidFill>
              <a:effectLst/>
              <a:latin typeface="+mn-lt"/>
              <a:ea typeface="+mn-ea"/>
              <a:cs typeface="+mn-cs"/>
            </a:rPr>
            <a:t>時間以上の看護職を雇用しており、さらに１か月あたり所定労働時間</a:t>
          </a:r>
          <a:r>
            <a:rPr kumimoji="1" lang="en-US" altLang="ja-JP" sz="1000">
              <a:solidFill>
                <a:schemeClr val="lt1"/>
              </a:solidFill>
              <a:effectLst/>
              <a:latin typeface="+mn-lt"/>
              <a:ea typeface="+mn-ea"/>
              <a:cs typeface="+mn-cs"/>
            </a:rPr>
            <a:t>40</a:t>
          </a:r>
          <a:r>
            <a:rPr kumimoji="1" lang="ja-JP" altLang="en-US" sz="1000">
              <a:solidFill>
                <a:schemeClr val="lt1"/>
              </a:solidFill>
              <a:effectLst/>
              <a:latin typeface="+mn-lt"/>
              <a:ea typeface="+mn-ea"/>
              <a:cs typeface="+mn-cs"/>
            </a:rPr>
            <a:t>時間以上の勤務を契約している看護師、保健師又は准看護師がいる場合は、医療的ケア対応看護師雇用費の対象となります。</a:t>
          </a:r>
          <a:endParaRPr kumimoji="1" lang="ja-JP" altLang="en-US" sz="1000"/>
        </a:p>
      </xdr:txBody>
    </xdr:sp>
    <xdr:clientData/>
  </xdr:twoCellAnchor>
  <xdr:twoCellAnchor>
    <xdr:from>
      <xdr:col>0</xdr:col>
      <xdr:colOff>0</xdr:colOff>
      <xdr:row>269</xdr:row>
      <xdr:rowOff>28576</xdr:rowOff>
    </xdr:from>
    <xdr:to>
      <xdr:col>61</xdr:col>
      <xdr:colOff>66675</xdr:colOff>
      <xdr:row>273</xdr:row>
      <xdr:rowOff>76201</xdr:rowOff>
    </xdr:to>
    <xdr:sp macro="" textlink="">
      <xdr:nvSpPr>
        <xdr:cNvPr id="259" name="円/楕円 258"/>
        <xdr:cNvSpPr/>
      </xdr:nvSpPr>
      <xdr:spPr>
        <a:xfrm>
          <a:off x="0" y="48720376"/>
          <a:ext cx="7667625"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57150</xdr:colOff>
      <xdr:row>262</xdr:row>
      <xdr:rowOff>152400</xdr:rowOff>
    </xdr:from>
    <xdr:to>
      <xdr:col>20</xdr:col>
      <xdr:colOff>104775</xdr:colOff>
      <xdr:row>269</xdr:row>
      <xdr:rowOff>76202</xdr:rowOff>
    </xdr:to>
    <xdr:cxnSp macro="">
      <xdr:nvCxnSpPr>
        <xdr:cNvPr id="260" name="直線矢印コネクタ 259"/>
        <xdr:cNvCxnSpPr/>
      </xdr:nvCxnSpPr>
      <xdr:spPr>
        <a:xfrm flipH="1">
          <a:off x="2333625" y="47510700"/>
          <a:ext cx="295275" cy="125730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28576</xdr:colOff>
      <xdr:row>274</xdr:row>
      <xdr:rowOff>123825</xdr:rowOff>
    </xdr:from>
    <xdr:to>
      <xdr:col>62</xdr:col>
      <xdr:colOff>57150</xdr:colOff>
      <xdr:row>280</xdr:row>
      <xdr:rowOff>19050</xdr:rowOff>
    </xdr:to>
    <xdr:sp macro="" textlink="">
      <xdr:nvSpPr>
        <xdr:cNvPr id="262" name="角丸四角形吹き出し 261"/>
        <xdr:cNvSpPr/>
      </xdr:nvSpPr>
      <xdr:spPr>
        <a:xfrm>
          <a:off x="3295651" y="49691925"/>
          <a:ext cx="4486274" cy="1038225"/>
        </a:xfrm>
        <a:prstGeom prst="wedgeRoundRectCallout">
          <a:avLst>
            <a:gd name="adj1" fmla="val 43734"/>
            <a:gd name="adj2" fmla="val 4463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100"/>
            <a:t>加算要件を満たし、保育士資格がない保育補助者を１５０時間以上雇用している場合に、保育補助者雇用経費の対象となります。</a:t>
          </a:r>
          <a:endParaRPr kumimoji="1" lang="en-US" altLang="ja-JP" sz="1100"/>
        </a:p>
        <a:p>
          <a:pPr algn="l">
            <a:lnSpc>
              <a:spcPts val="1400"/>
            </a:lnSpc>
          </a:pPr>
          <a:r>
            <a:rPr kumimoji="1" lang="en-US" altLang="ja-JP" sz="1100"/>
            <a:t>※</a:t>
          </a:r>
          <a:r>
            <a:rPr kumimoji="1" lang="ja-JP" altLang="en-US" sz="1100"/>
            <a:t>加算請求できる保育補助者は利用定員によって上限人数がありますので、ご注意ください。</a:t>
          </a:r>
        </a:p>
      </xdr:txBody>
    </xdr:sp>
    <xdr:clientData/>
  </xdr:twoCellAnchor>
  <xdr:twoCellAnchor>
    <xdr:from>
      <xdr:col>55</xdr:col>
      <xdr:colOff>0</xdr:colOff>
      <xdr:row>287</xdr:row>
      <xdr:rowOff>95251</xdr:rowOff>
    </xdr:from>
    <xdr:to>
      <xdr:col>62</xdr:col>
      <xdr:colOff>104775</xdr:colOff>
      <xdr:row>290</xdr:row>
      <xdr:rowOff>95250</xdr:rowOff>
    </xdr:to>
    <xdr:sp macro="" textlink="">
      <xdr:nvSpPr>
        <xdr:cNvPr id="263" name="円/楕円 262"/>
        <xdr:cNvSpPr/>
      </xdr:nvSpPr>
      <xdr:spPr>
        <a:xfrm>
          <a:off x="6858000" y="52139851"/>
          <a:ext cx="971550" cy="57149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56</xdr:col>
      <xdr:colOff>19050</xdr:colOff>
      <xdr:row>280</xdr:row>
      <xdr:rowOff>28575</xdr:rowOff>
    </xdr:from>
    <xdr:to>
      <xdr:col>58</xdr:col>
      <xdr:colOff>114300</xdr:colOff>
      <xdr:row>287</xdr:row>
      <xdr:rowOff>95251</xdr:rowOff>
    </xdr:to>
    <xdr:cxnSp macro="">
      <xdr:nvCxnSpPr>
        <xdr:cNvPr id="264" name="直線矢印コネクタ 263"/>
        <xdr:cNvCxnSpPr>
          <a:endCxn id="263" idx="0"/>
        </xdr:cNvCxnSpPr>
      </xdr:nvCxnSpPr>
      <xdr:spPr>
        <a:xfrm>
          <a:off x="7000875" y="50739675"/>
          <a:ext cx="342900" cy="1400176"/>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85726</xdr:colOff>
      <xdr:row>293</xdr:row>
      <xdr:rowOff>0</xdr:rowOff>
    </xdr:from>
    <xdr:to>
      <xdr:col>62</xdr:col>
      <xdr:colOff>38102</xdr:colOff>
      <xdr:row>296</xdr:row>
      <xdr:rowOff>180974</xdr:rowOff>
    </xdr:to>
    <xdr:sp macro="" textlink="">
      <xdr:nvSpPr>
        <xdr:cNvPr id="267" name="角丸四角形 266"/>
        <xdr:cNvSpPr/>
      </xdr:nvSpPr>
      <xdr:spPr>
        <a:xfrm>
          <a:off x="2609851" y="53187600"/>
          <a:ext cx="5153026" cy="7524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50">
              <a:solidFill>
                <a:schemeClr val="lt1"/>
              </a:solidFill>
              <a:effectLst/>
              <a:latin typeface="+mn-lt"/>
              <a:ea typeface="+mn-ea"/>
              <a:cs typeface="+mn-cs"/>
            </a:rPr>
            <a:t>療育支援加算の加算要件を全て満たしている場合は②に主任保育士を補助する者（資格の有無は問いません）を記入してください。</a:t>
          </a:r>
          <a:endParaRPr kumimoji="1" lang="ja-JP" altLang="en-US" sz="1050"/>
        </a:p>
      </xdr:txBody>
    </xdr:sp>
    <xdr:clientData/>
  </xdr:twoCellAnchor>
  <xdr:twoCellAnchor>
    <xdr:from>
      <xdr:col>2</xdr:col>
      <xdr:colOff>19050</xdr:colOff>
      <xdr:row>298</xdr:row>
      <xdr:rowOff>66674</xdr:rowOff>
    </xdr:from>
    <xdr:to>
      <xdr:col>56</xdr:col>
      <xdr:colOff>104776</xdr:colOff>
      <xdr:row>302</xdr:row>
      <xdr:rowOff>76200</xdr:rowOff>
    </xdr:to>
    <xdr:sp macro="" textlink="">
      <xdr:nvSpPr>
        <xdr:cNvPr id="268" name="円/楕円 267"/>
        <xdr:cNvSpPr/>
      </xdr:nvSpPr>
      <xdr:spPr>
        <a:xfrm>
          <a:off x="314325" y="54206774"/>
          <a:ext cx="6772276" cy="771526"/>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56</xdr:col>
      <xdr:colOff>9525</xdr:colOff>
      <xdr:row>296</xdr:row>
      <xdr:rowOff>133351</xdr:rowOff>
    </xdr:from>
    <xdr:to>
      <xdr:col>58</xdr:col>
      <xdr:colOff>19050</xdr:colOff>
      <xdr:row>299</xdr:row>
      <xdr:rowOff>161924</xdr:rowOff>
    </xdr:to>
    <xdr:cxnSp macro="">
      <xdr:nvCxnSpPr>
        <xdr:cNvPr id="269" name="直線矢印コネクタ 268"/>
        <xdr:cNvCxnSpPr/>
      </xdr:nvCxnSpPr>
      <xdr:spPr>
        <a:xfrm flipH="1">
          <a:off x="6991350" y="53892451"/>
          <a:ext cx="257175" cy="60007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304</xdr:row>
      <xdr:rowOff>9525</xdr:rowOff>
    </xdr:from>
    <xdr:to>
      <xdr:col>61</xdr:col>
      <xdr:colOff>47626</xdr:colOff>
      <xdr:row>309</xdr:row>
      <xdr:rowOff>9525</xdr:rowOff>
    </xdr:to>
    <xdr:sp macro="" textlink="">
      <xdr:nvSpPr>
        <xdr:cNvPr id="270" name="角丸四角形 269"/>
        <xdr:cNvSpPr/>
      </xdr:nvSpPr>
      <xdr:spPr>
        <a:xfrm>
          <a:off x="5000625" y="55292625"/>
          <a:ext cx="2647951" cy="952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100"/>
            </a:lnSpc>
            <a:spcBef>
              <a:spcPts val="0"/>
            </a:spcBef>
            <a:spcAft>
              <a:spcPts val="0"/>
            </a:spcAft>
            <a:buClrTx/>
            <a:buSzTx/>
            <a:buFontTx/>
            <a:buNone/>
            <a:tabLst/>
            <a:defRPr/>
          </a:pPr>
          <a:r>
            <a:rPr kumimoji="1" lang="ja-JP" altLang="en-US" sz="900">
              <a:solidFill>
                <a:schemeClr val="lt1"/>
              </a:solidFill>
              <a:effectLst/>
              <a:latin typeface="ＭＳ ゴシック" pitchFamily="49" charset="-128"/>
              <a:ea typeface="ＭＳ ゴシック" pitchFamily="49" charset="-128"/>
              <a:cs typeface="+mn-cs"/>
            </a:rPr>
            <a:t>専従の事務職員を配置している場合は②に記入してください。施設長等の職員が兼務している場合や業務委託している場合は記入不要です。</a:t>
          </a:r>
          <a:endParaRPr kumimoji="1" lang="ja-JP" altLang="en-US" sz="900">
            <a:latin typeface="ＭＳ ゴシック" pitchFamily="49" charset="-128"/>
            <a:ea typeface="ＭＳ ゴシック" pitchFamily="49" charset="-128"/>
          </a:endParaRPr>
        </a:p>
      </xdr:txBody>
    </xdr:sp>
    <xdr:clientData/>
  </xdr:twoCellAnchor>
  <xdr:twoCellAnchor>
    <xdr:from>
      <xdr:col>1</xdr:col>
      <xdr:colOff>47625</xdr:colOff>
      <xdr:row>311</xdr:row>
      <xdr:rowOff>38102</xdr:rowOff>
    </xdr:from>
    <xdr:to>
      <xdr:col>56</xdr:col>
      <xdr:colOff>38100</xdr:colOff>
      <xdr:row>315</xdr:row>
      <xdr:rowOff>133352</xdr:rowOff>
    </xdr:to>
    <xdr:sp macro="" textlink="">
      <xdr:nvSpPr>
        <xdr:cNvPr id="271" name="円/楕円 270"/>
        <xdr:cNvSpPr/>
      </xdr:nvSpPr>
      <xdr:spPr>
        <a:xfrm>
          <a:off x="171450" y="56654702"/>
          <a:ext cx="6848475" cy="8572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48</xdr:col>
      <xdr:colOff>25764</xdr:colOff>
      <xdr:row>307</xdr:row>
      <xdr:rowOff>28577</xdr:rowOff>
    </xdr:from>
    <xdr:to>
      <xdr:col>51</xdr:col>
      <xdr:colOff>9526</xdr:colOff>
      <xdr:row>311</xdr:row>
      <xdr:rowOff>163643</xdr:rowOff>
    </xdr:to>
    <xdr:cxnSp macro="">
      <xdr:nvCxnSpPr>
        <xdr:cNvPr id="272" name="直線矢印コネクタ 271"/>
        <xdr:cNvCxnSpPr>
          <a:endCxn id="271" idx="7"/>
        </xdr:cNvCxnSpPr>
      </xdr:nvCxnSpPr>
      <xdr:spPr>
        <a:xfrm flipH="1">
          <a:off x="6016989" y="55883177"/>
          <a:ext cx="355237" cy="897066"/>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95249</xdr:colOff>
      <xdr:row>195</xdr:row>
      <xdr:rowOff>228599</xdr:rowOff>
    </xdr:from>
    <xdr:to>
      <xdr:col>38</xdr:col>
      <xdr:colOff>114299</xdr:colOff>
      <xdr:row>208</xdr:row>
      <xdr:rowOff>171449</xdr:rowOff>
    </xdr:to>
    <xdr:sp macro="" textlink="">
      <xdr:nvSpPr>
        <xdr:cNvPr id="273" name="円/楕円 272"/>
        <xdr:cNvSpPr/>
      </xdr:nvSpPr>
      <xdr:spPr>
        <a:xfrm flipH="1">
          <a:off x="3733799" y="34423349"/>
          <a:ext cx="1133475" cy="26574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56</xdr:col>
      <xdr:colOff>114299</xdr:colOff>
      <xdr:row>195</xdr:row>
      <xdr:rowOff>219075</xdr:rowOff>
    </xdr:from>
    <xdr:to>
      <xdr:col>62</xdr:col>
      <xdr:colOff>104773</xdr:colOff>
      <xdr:row>208</xdr:row>
      <xdr:rowOff>161925</xdr:rowOff>
    </xdr:to>
    <xdr:sp macro="" textlink="">
      <xdr:nvSpPr>
        <xdr:cNvPr id="274" name="円/楕円 273"/>
        <xdr:cNvSpPr/>
      </xdr:nvSpPr>
      <xdr:spPr>
        <a:xfrm flipH="1">
          <a:off x="7096124" y="34413825"/>
          <a:ext cx="733424" cy="26574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28574</xdr:colOff>
      <xdr:row>205</xdr:row>
      <xdr:rowOff>19050</xdr:rowOff>
    </xdr:from>
    <xdr:to>
      <xdr:col>43</xdr:col>
      <xdr:colOff>123824</xdr:colOff>
      <xdr:row>212</xdr:row>
      <xdr:rowOff>152400</xdr:rowOff>
    </xdr:to>
    <xdr:sp macro="" textlink="">
      <xdr:nvSpPr>
        <xdr:cNvPr id="276" name="角丸四角形 275"/>
        <xdr:cNvSpPr/>
      </xdr:nvSpPr>
      <xdr:spPr>
        <a:xfrm>
          <a:off x="323849" y="36328350"/>
          <a:ext cx="5172075" cy="1514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１人目は</a:t>
          </a:r>
          <a:r>
            <a:rPr kumimoji="1" lang="en-US" altLang="ja-JP" sz="1100">
              <a:solidFill>
                <a:schemeClr val="lt1"/>
              </a:solidFill>
              <a:effectLst/>
              <a:latin typeface="+mn-lt"/>
              <a:ea typeface="+mn-ea"/>
              <a:cs typeface="+mn-cs"/>
            </a:rPr>
            <a:t>30</a:t>
          </a:r>
          <a:r>
            <a:rPr kumimoji="1" lang="ja-JP" altLang="en-US" sz="1100">
              <a:solidFill>
                <a:schemeClr val="lt1"/>
              </a:solidFill>
              <a:effectLst/>
              <a:latin typeface="+mn-lt"/>
              <a:ea typeface="+mn-ea"/>
              <a:cs typeface="+mn-cs"/>
            </a:rPr>
            <a:t>年１月</a:t>
          </a:r>
          <a:r>
            <a:rPr kumimoji="1" lang="en-US" altLang="ja-JP" sz="1100">
              <a:solidFill>
                <a:schemeClr val="lt1"/>
              </a:solidFill>
              <a:effectLst/>
              <a:latin typeface="+mn-lt"/>
              <a:ea typeface="+mn-ea"/>
              <a:cs typeface="+mn-cs"/>
            </a:rPr>
            <a:t>31</a:t>
          </a:r>
          <a:r>
            <a:rPr kumimoji="1" lang="ja-JP" altLang="en-US" sz="1100">
              <a:solidFill>
                <a:schemeClr val="lt1"/>
              </a:solidFill>
              <a:effectLst/>
              <a:latin typeface="+mn-lt"/>
              <a:ea typeface="+mn-ea"/>
              <a:cs typeface="+mn-cs"/>
            </a:rPr>
            <a:t>日が保育士証登録日の方の例です。</a:t>
          </a:r>
          <a:endParaRPr kumimoji="1" lang="en-US" altLang="ja-JP" sz="1100">
            <a:solidFill>
              <a:schemeClr val="lt1"/>
            </a:solidFill>
            <a:effectLst/>
            <a:latin typeface="+mn-lt"/>
            <a:ea typeface="+mn-ea"/>
            <a:cs typeface="+mn-cs"/>
          </a:endParaRPr>
        </a:p>
        <a:p>
          <a:pPr eaLnBrk="1" fontAlgn="auto" latinLnBrk="0" hangingPunct="1"/>
          <a:r>
            <a:rPr kumimoji="1" lang="ja-JP" altLang="en-US" sz="1100">
              <a:solidFill>
                <a:schemeClr val="lt1"/>
              </a:solidFill>
              <a:effectLst/>
              <a:latin typeface="+mn-lt"/>
              <a:ea typeface="+mn-ea"/>
              <a:cs typeface="+mn-cs"/>
            </a:rPr>
            <a:t>２人目は</a:t>
          </a:r>
          <a:r>
            <a:rPr kumimoji="1" lang="en-US" altLang="ja-JP" sz="1100">
              <a:solidFill>
                <a:schemeClr val="lt1"/>
              </a:solidFill>
              <a:effectLst/>
              <a:latin typeface="+mn-lt"/>
              <a:ea typeface="+mn-ea"/>
              <a:cs typeface="+mn-cs"/>
            </a:rPr>
            <a:t>30</a:t>
          </a:r>
          <a:r>
            <a:rPr kumimoji="1" lang="ja-JP" altLang="en-US" sz="1100">
              <a:solidFill>
                <a:schemeClr val="lt1"/>
              </a:solidFill>
              <a:effectLst/>
              <a:latin typeface="+mn-lt"/>
              <a:ea typeface="+mn-ea"/>
              <a:cs typeface="+mn-cs"/>
            </a:rPr>
            <a:t>年３月</a:t>
          </a:r>
          <a:r>
            <a:rPr kumimoji="1" lang="en-US" altLang="ja-JP" sz="1100">
              <a:solidFill>
                <a:schemeClr val="lt1"/>
              </a:solidFill>
              <a:effectLst/>
              <a:latin typeface="+mn-lt"/>
              <a:ea typeface="+mn-ea"/>
              <a:cs typeface="+mn-cs"/>
            </a:rPr>
            <a:t>31</a:t>
          </a:r>
          <a:r>
            <a:rPr kumimoji="1" lang="ja-JP" altLang="en-US" sz="1100">
              <a:solidFill>
                <a:schemeClr val="lt1"/>
              </a:solidFill>
              <a:effectLst/>
              <a:latin typeface="+mn-lt"/>
              <a:ea typeface="+mn-ea"/>
              <a:cs typeface="+mn-cs"/>
            </a:rPr>
            <a:t>日</a:t>
          </a:r>
          <a:r>
            <a:rPr kumimoji="1" lang="ja-JP" altLang="ja-JP" sz="1100">
              <a:solidFill>
                <a:schemeClr val="lt1"/>
              </a:solidFill>
              <a:effectLst/>
              <a:latin typeface="+mn-lt"/>
              <a:ea typeface="+mn-ea"/>
              <a:cs typeface="+mn-cs"/>
            </a:rPr>
            <a:t>が保育士証登録日の方の例</a:t>
          </a:r>
          <a:r>
            <a:rPr kumimoji="1" lang="ja-JP" altLang="en-US" sz="1100">
              <a:solidFill>
                <a:schemeClr val="lt1"/>
              </a:solidFill>
              <a:effectLst/>
              <a:latin typeface="+mn-lt"/>
              <a:ea typeface="+mn-ea"/>
              <a:cs typeface="+mn-cs"/>
            </a:rPr>
            <a:t>です。</a:t>
          </a:r>
          <a:endParaRPr lang="ja-JP"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・保育士資格取得前の直近３か月の保育補助者としての勤務時間が月</a:t>
          </a:r>
          <a:r>
            <a:rPr kumimoji="1" lang="en-US" altLang="ja-JP" sz="1100">
              <a:solidFill>
                <a:schemeClr val="lt1"/>
              </a:solidFill>
              <a:effectLst/>
              <a:latin typeface="+mn-lt"/>
              <a:ea typeface="+mn-ea"/>
              <a:cs typeface="+mn-cs"/>
            </a:rPr>
            <a:t>60</a:t>
          </a:r>
          <a:r>
            <a:rPr kumimoji="1" lang="ja-JP" altLang="en-US" sz="1100">
              <a:solidFill>
                <a:schemeClr val="lt1"/>
              </a:solidFill>
              <a:effectLst/>
              <a:latin typeface="+mn-lt"/>
              <a:ea typeface="+mn-ea"/>
              <a:cs typeface="+mn-cs"/>
            </a:rPr>
            <a:t>時間以上であることが要件です。</a:t>
          </a:r>
          <a:endParaRPr kumimoji="1" lang="en-US" altLang="ja-JP" sz="1100">
            <a:solidFill>
              <a:schemeClr val="lt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・対象期間は保育士証の登録日の翌月を含む２年度間となっています。対象期間として２年度目の記載をお願いします。</a:t>
          </a:r>
          <a:endParaRPr kumimoji="1" lang="ja-JP" altLang="en-US" sz="1100"/>
        </a:p>
      </xdr:txBody>
    </xdr:sp>
    <xdr:clientData/>
  </xdr:twoCellAnchor>
  <xdr:twoCellAnchor>
    <xdr:from>
      <xdr:col>25</xdr:col>
      <xdr:colOff>47625</xdr:colOff>
      <xdr:row>201</xdr:row>
      <xdr:rowOff>57150</xdr:rowOff>
    </xdr:from>
    <xdr:to>
      <xdr:col>30</xdr:col>
      <xdr:colOff>9525</xdr:colOff>
      <xdr:row>205</xdr:row>
      <xdr:rowOff>9525</xdr:rowOff>
    </xdr:to>
    <xdr:cxnSp macro="">
      <xdr:nvCxnSpPr>
        <xdr:cNvPr id="278" name="直線矢印コネクタ 277"/>
        <xdr:cNvCxnSpPr/>
      </xdr:nvCxnSpPr>
      <xdr:spPr>
        <a:xfrm flipV="1">
          <a:off x="3190875" y="35566350"/>
          <a:ext cx="581025" cy="7524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104775</xdr:colOff>
      <xdr:row>204</xdr:row>
      <xdr:rowOff>133350</xdr:rowOff>
    </xdr:from>
    <xdr:to>
      <xdr:col>57</xdr:col>
      <xdr:colOff>28575</xdr:colOff>
      <xdr:row>207</xdr:row>
      <xdr:rowOff>47625</xdr:rowOff>
    </xdr:to>
    <xdr:cxnSp macro="">
      <xdr:nvCxnSpPr>
        <xdr:cNvPr id="280" name="直線矢印コネクタ 279"/>
        <xdr:cNvCxnSpPr/>
      </xdr:nvCxnSpPr>
      <xdr:spPr>
        <a:xfrm flipV="1">
          <a:off x="5476875" y="36242625"/>
          <a:ext cx="1657350" cy="5143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kahashi/AppData/Local/Microsoft/Windows/Temporary%20Internet%20Files/Content.Outlook/Q60SEJ5Y/&#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86.xml"/><Relationship Id="rId117" Type="http://schemas.openxmlformats.org/officeDocument/2006/relationships/ctrlProp" Target="../ctrlProps/ctrlProp277.xml"/><Relationship Id="rId21" Type="http://schemas.openxmlformats.org/officeDocument/2006/relationships/ctrlProp" Target="../ctrlProps/ctrlProp181.xml"/><Relationship Id="rId42" Type="http://schemas.openxmlformats.org/officeDocument/2006/relationships/ctrlProp" Target="../ctrlProps/ctrlProp202.xml"/><Relationship Id="rId47" Type="http://schemas.openxmlformats.org/officeDocument/2006/relationships/ctrlProp" Target="../ctrlProps/ctrlProp207.xml"/><Relationship Id="rId63" Type="http://schemas.openxmlformats.org/officeDocument/2006/relationships/ctrlProp" Target="../ctrlProps/ctrlProp223.xml"/><Relationship Id="rId68" Type="http://schemas.openxmlformats.org/officeDocument/2006/relationships/ctrlProp" Target="../ctrlProps/ctrlProp228.xml"/><Relationship Id="rId84" Type="http://schemas.openxmlformats.org/officeDocument/2006/relationships/ctrlProp" Target="../ctrlProps/ctrlProp244.xml"/><Relationship Id="rId89" Type="http://schemas.openxmlformats.org/officeDocument/2006/relationships/ctrlProp" Target="../ctrlProps/ctrlProp249.xml"/><Relationship Id="rId112" Type="http://schemas.openxmlformats.org/officeDocument/2006/relationships/ctrlProp" Target="../ctrlProps/ctrlProp272.xml"/><Relationship Id="rId133" Type="http://schemas.openxmlformats.org/officeDocument/2006/relationships/ctrlProp" Target="../ctrlProps/ctrlProp293.xml"/><Relationship Id="rId138" Type="http://schemas.openxmlformats.org/officeDocument/2006/relationships/ctrlProp" Target="../ctrlProps/ctrlProp298.xml"/><Relationship Id="rId154" Type="http://schemas.openxmlformats.org/officeDocument/2006/relationships/ctrlProp" Target="../ctrlProps/ctrlProp314.xml"/><Relationship Id="rId159" Type="http://schemas.openxmlformats.org/officeDocument/2006/relationships/ctrlProp" Target="../ctrlProps/ctrlProp319.xml"/><Relationship Id="rId16" Type="http://schemas.openxmlformats.org/officeDocument/2006/relationships/ctrlProp" Target="../ctrlProps/ctrlProp176.xml"/><Relationship Id="rId107" Type="http://schemas.openxmlformats.org/officeDocument/2006/relationships/ctrlProp" Target="../ctrlProps/ctrlProp267.xml"/><Relationship Id="rId11" Type="http://schemas.openxmlformats.org/officeDocument/2006/relationships/ctrlProp" Target="../ctrlProps/ctrlProp171.xml"/><Relationship Id="rId32" Type="http://schemas.openxmlformats.org/officeDocument/2006/relationships/ctrlProp" Target="../ctrlProps/ctrlProp192.xml"/><Relationship Id="rId37" Type="http://schemas.openxmlformats.org/officeDocument/2006/relationships/ctrlProp" Target="../ctrlProps/ctrlProp197.xml"/><Relationship Id="rId53" Type="http://schemas.openxmlformats.org/officeDocument/2006/relationships/ctrlProp" Target="../ctrlProps/ctrlProp213.xml"/><Relationship Id="rId58" Type="http://schemas.openxmlformats.org/officeDocument/2006/relationships/ctrlProp" Target="../ctrlProps/ctrlProp218.xml"/><Relationship Id="rId74" Type="http://schemas.openxmlformats.org/officeDocument/2006/relationships/ctrlProp" Target="../ctrlProps/ctrlProp234.xml"/><Relationship Id="rId79" Type="http://schemas.openxmlformats.org/officeDocument/2006/relationships/ctrlProp" Target="../ctrlProps/ctrlProp239.xml"/><Relationship Id="rId102" Type="http://schemas.openxmlformats.org/officeDocument/2006/relationships/ctrlProp" Target="../ctrlProps/ctrlProp262.xml"/><Relationship Id="rId123" Type="http://schemas.openxmlformats.org/officeDocument/2006/relationships/ctrlProp" Target="../ctrlProps/ctrlProp283.xml"/><Relationship Id="rId128" Type="http://schemas.openxmlformats.org/officeDocument/2006/relationships/ctrlProp" Target="../ctrlProps/ctrlProp288.xml"/><Relationship Id="rId144" Type="http://schemas.openxmlformats.org/officeDocument/2006/relationships/ctrlProp" Target="../ctrlProps/ctrlProp304.xml"/><Relationship Id="rId149" Type="http://schemas.openxmlformats.org/officeDocument/2006/relationships/ctrlProp" Target="../ctrlProps/ctrlProp309.xml"/><Relationship Id="rId5" Type="http://schemas.openxmlformats.org/officeDocument/2006/relationships/ctrlProp" Target="../ctrlProps/ctrlProp165.xml"/><Relationship Id="rId90" Type="http://schemas.openxmlformats.org/officeDocument/2006/relationships/ctrlProp" Target="../ctrlProps/ctrlProp250.xml"/><Relationship Id="rId95" Type="http://schemas.openxmlformats.org/officeDocument/2006/relationships/ctrlProp" Target="../ctrlProps/ctrlProp255.xml"/><Relationship Id="rId160" Type="http://schemas.openxmlformats.org/officeDocument/2006/relationships/ctrlProp" Target="../ctrlProps/ctrlProp320.xml"/><Relationship Id="rId165" Type="http://schemas.openxmlformats.org/officeDocument/2006/relationships/ctrlProp" Target="../ctrlProps/ctrlProp325.xml"/><Relationship Id="rId22" Type="http://schemas.openxmlformats.org/officeDocument/2006/relationships/ctrlProp" Target="../ctrlProps/ctrlProp182.xml"/><Relationship Id="rId27" Type="http://schemas.openxmlformats.org/officeDocument/2006/relationships/ctrlProp" Target="../ctrlProps/ctrlProp187.xml"/><Relationship Id="rId43" Type="http://schemas.openxmlformats.org/officeDocument/2006/relationships/ctrlProp" Target="../ctrlProps/ctrlProp203.xml"/><Relationship Id="rId48" Type="http://schemas.openxmlformats.org/officeDocument/2006/relationships/ctrlProp" Target="../ctrlProps/ctrlProp208.xml"/><Relationship Id="rId64" Type="http://schemas.openxmlformats.org/officeDocument/2006/relationships/ctrlProp" Target="../ctrlProps/ctrlProp224.xml"/><Relationship Id="rId69" Type="http://schemas.openxmlformats.org/officeDocument/2006/relationships/ctrlProp" Target="../ctrlProps/ctrlProp229.xml"/><Relationship Id="rId113" Type="http://schemas.openxmlformats.org/officeDocument/2006/relationships/ctrlProp" Target="../ctrlProps/ctrlProp273.xml"/><Relationship Id="rId118" Type="http://schemas.openxmlformats.org/officeDocument/2006/relationships/ctrlProp" Target="../ctrlProps/ctrlProp278.xml"/><Relationship Id="rId134" Type="http://schemas.openxmlformats.org/officeDocument/2006/relationships/ctrlProp" Target="../ctrlProps/ctrlProp294.xml"/><Relationship Id="rId139" Type="http://schemas.openxmlformats.org/officeDocument/2006/relationships/ctrlProp" Target="../ctrlProps/ctrlProp299.xml"/><Relationship Id="rId80" Type="http://schemas.openxmlformats.org/officeDocument/2006/relationships/ctrlProp" Target="../ctrlProps/ctrlProp240.xml"/><Relationship Id="rId85" Type="http://schemas.openxmlformats.org/officeDocument/2006/relationships/ctrlProp" Target="../ctrlProps/ctrlProp245.xml"/><Relationship Id="rId150" Type="http://schemas.openxmlformats.org/officeDocument/2006/relationships/ctrlProp" Target="../ctrlProps/ctrlProp310.xml"/><Relationship Id="rId155" Type="http://schemas.openxmlformats.org/officeDocument/2006/relationships/ctrlProp" Target="../ctrlProps/ctrlProp315.xml"/><Relationship Id="rId12" Type="http://schemas.openxmlformats.org/officeDocument/2006/relationships/ctrlProp" Target="../ctrlProps/ctrlProp172.xml"/><Relationship Id="rId17" Type="http://schemas.openxmlformats.org/officeDocument/2006/relationships/ctrlProp" Target="../ctrlProps/ctrlProp177.xml"/><Relationship Id="rId33" Type="http://schemas.openxmlformats.org/officeDocument/2006/relationships/ctrlProp" Target="../ctrlProps/ctrlProp193.xml"/><Relationship Id="rId38" Type="http://schemas.openxmlformats.org/officeDocument/2006/relationships/ctrlProp" Target="../ctrlProps/ctrlProp198.xml"/><Relationship Id="rId59" Type="http://schemas.openxmlformats.org/officeDocument/2006/relationships/ctrlProp" Target="../ctrlProps/ctrlProp219.xml"/><Relationship Id="rId103" Type="http://schemas.openxmlformats.org/officeDocument/2006/relationships/ctrlProp" Target="../ctrlProps/ctrlProp263.xml"/><Relationship Id="rId108" Type="http://schemas.openxmlformats.org/officeDocument/2006/relationships/ctrlProp" Target="../ctrlProps/ctrlProp268.xml"/><Relationship Id="rId124" Type="http://schemas.openxmlformats.org/officeDocument/2006/relationships/ctrlProp" Target="../ctrlProps/ctrlProp284.xml"/><Relationship Id="rId129" Type="http://schemas.openxmlformats.org/officeDocument/2006/relationships/ctrlProp" Target="../ctrlProps/ctrlProp289.xml"/><Relationship Id="rId54" Type="http://schemas.openxmlformats.org/officeDocument/2006/relationships/ctrlProp" Target="../ctrlProps/ctrlProp214.xml"/><Relationship Id="rId70" Type="http://schemas.openxmlformats.org/officeDocument/2006/relationships/ctrlProp" Target="../ctrlProps/ctrlProp230.xml"/><Relationship Id="rId75" Type="http://schemas.openxmlformats.org/officeDocument/2006/relationships/ctrlProp" Target="../ctrlProps/ctrlProp235.xml"/><Relationship Id="rId91" Type="http://schemas.openxmlformats.org/officeDocument/2006/relationships/ctrlProp" Target="../ctrlProps/ctrlProp251.xml"/><Relationship Id="rId96" Type="http://schemas.openxmlformats.org/officeDocument/2006/relationships/ctrlProp" Target="../ctrlProps/ctrlProp256.xml"/><Relationship Id="rId140" Type="http://schemas.openxmlformats.org/officeDocument/2006/relationships/ctrlProp" Target="../ctrlProps/ctrlProp300.xml"/><Relationship Id="rId145" Type="http://schemas.openxmlformats.org/officeDocument/2006/relationships/ctrlProp" Target="../ctrlProps/ctrlProp305.xml"/><Relationship Id="rId161" Type="http://schemas.openxmlformats.org/officeDocument/2006/relationships/ctrlProp" Target="../ctrlProps/ctrlProp321.xml"/><Relationship Id="rId166" Type="http://schemas.openxmlformats.org/officeDocument/2006/relationships/ctrlProp" Target="../ctrlProps/ctrlProp326.xml"/><Relationship Id="rId1" Type="http://schemas.openxmlformats.org/officeDocument/2006/relationships/printerSettings" Target="../printerSettings/printerSettings2.bin"/><Relationship Id="rId6" Type="http://schemas.openxmlformats.org/officeDocument/2006/relationships/ctrlProp" Target="../ctrlProps/ctrlProp166.xml"/><Relationship Id="rId15" Type="http://schemas.openxmlformats.org/officeDocument/2006/relationships/ctrlProp" Target="../ctrlProps/ctrlProp175.xml"/><Relationship Id="rId23" Type="http://schemas.openxmlformats.org/officeDocument/2006/relationships/ctrlProp" Target="../ctrlProps/ctrlProp183.xml"/><Relationship Id="rId28" Type="http://schemas.openxmlformats.org/officeDocument/2006/relationships/ctrlProp" Target="../ctrlProps/ctrlProp188.xml"/><Relationship Id="rId36" Type="http://schemas.openxmlformats.org/officeDocument/2006/relationships/ctrlProp" Target="../ctrlProps/ctrlProp196.xml"/><Relationship Id="rId49" Type="http://schemas.openxmlformats.org/officeDocument/2006/relationships/ctrlProp" Target="../ctrlProps/ctrlProp209.xml"/><Relationship Id="rId57" Type="http://schemas.openxmlformats.org/officeDocument/2006/relationships/ctrlProp" Target="../ctrlProps/ctrlProp217.xml"/><Relationship Id="rId106" Type="http://schemas.openxmlformats.org/officeDocument/2006/relationships/ctrlProp" Target="../ctrlProps/ctrlProp266.xml"/><Relationship Id="rId114" Type="http://schemas.openxmlformats.org/officeDocument/2006/relationships/ctrlProp" Target="../ctrlProps/ctrlProp274.xml"/><Relationship Id="rId119" Type="http://schemas.openxmlformats.org/officeDocument/2006/relationships/ctrlProp" Target="../ctrlProps/ctrlProp279.xml"/><Relationship Id="rId127" Type="http://schemas.openxmlformats.org/officeDocument/2006/relationships/ctrlProp" Target="../ctrlProps/ctrlProp287.xml"/><Relationship Id="rId10" Type="http://schemas.openxmlformats.org/officeDocument/2006/relationships/ctrlProp" Target="../ctrlProps/ctrlProp170.xml"/><Relationship Id="rId31" Type="http://schemas.openxmlformats.org/officeDocument/2006/relationships/ctrlProp" Target="../ctrlProps/ctrlProp191.xml"/><Relationship Id="rId44" Type="http://schemas.openxmlformats.org/officeDocument/2006/relationships/ctrlProp" Target="../ctrlProps/ctrlProp204.xml"/><Relationship Id="rId52" Type="http://schemas.openxmlformats.org/officeDocument/2006/relationships/ctrlProp" Target="../ctrlProps/ctrlProp212.xml"/><Relationship Id="rId60" Type="http://schemas.openxmlformats.org/officeDocument/2006/relationships/ctrlProp" Target="../ctrlProps/ctrlProp220.xml"/><Relationship Id="rId65" Type="http://schemas.openxmlformats.org/officeDocument/2006/relationships/ctrlProp" Target="../ctrlProps/ctrlProp225.xml"/><Relationship Id="rId73" Type="http://schemas.openxmlformats.org/officeDocument/2006/relationships/ctrlProp" Target="../ctrlProps/ctrlProp233.xml"/><Relationship Id="rId78" Type="http://schemas.openxmlformats.org/officeDocument/2006/relationships/ctrlProp" Target="../ctrlProps/ctrlProp238.xml"/><Relationship Id="rId81" Type="http://schemas.openxmlformats.org/officeDocument/2006/relationships/ctrlProp" Target="../ctrlProps/ctrlProp241.xml"/><Relationship Id="rId86" Type="http://schemas.openxmlformats.org/officeDocument/2006/relationships/ctrlProp" Target="../ctrlProps/ctrlProp246.xml"/><Relationship Id="rId94" Type="http://schemas.openxmlformats.org/officeDocument/2006/relationships/ctrlProp" Target="../ctrlProps/ctrlProp254.xml"/><Relationship Id="rId99" Type="http://schemas.openxmlformats.org/officeDocument/2006/relationships/ctrlProp" Target="../ctrlProps/ctrlProp259.xml"/><Relationship Id="rId101" Type="http://schemas.openxmlformats.org/officeDocument/2006/relationships/ctrlProp" Target="../ctrlProps/ctrlProp261.xml"/><Relationship Id="rId122" Type="http://schemas.openxmlformats.org/officeDocument/2006/relationships/ctrlProp" Target="../ctrlProps/ctrlProp282.xml"/><Relationship Id="rId130" Type="http://schemas.openxmlformats.org/officeDocument/2006/relationships/ctrlProp" Target="../ctrlProps/ctrlProp290.xml"/><Relationship Id="rId135" Type="http://schemas.openxmlformats.org/officeDocument/2006/relationships/ctrlProp" Target="../ctrlProps/ctrlProp295.xml"/><Relationship Id="rId143" Type="http://schemas.openxmlformats.org/officeDocument/2006/relationships/ctrlProp" Target="../ctrlProps/ctrlProp303.xml"/><Relationship Id="rId148" Type="http://schemas.openxmlformats.org/officeDocument/2006/relationships/ctrlProp" Target="../ctrlProps/ctrlProp308.xml"/><Relationship Id="rId151" Type="http://schemas.openxmlformats.org/officeDocument/2006/relationships/ctrlProp" Target="../ctrlProps/ctrlProp311.xml"/><Relationship Id="rId156" Type="http://schemas.openxmlformats.org/officeDocument/2006/relationships/ctrlProp" Target="../ctrlProps/ctrlProp316.xml"/><Relationship Id="rId164" Type="http://schemas.openxmlformats.org/officeDocument/2006/relationships/ctrlProp" Target="../ctrlProps/ctrlProp324.xml"/><Relationship Id="rId4" Type="http://schemas.openxmlformats.org/officeDocument/2006/relationships/ctrlProp" Target="../ctrlProps/ctrlProp164.xml"/><Relationship Id="rId9" Type="http://schemas.openxmlformats.org/officeDocument/2006/relationships/ctrlProp" Target="../ctrlProps/ctrlProp169.xml"/><Relationship Id="rId13" Type="http://schemas.openxmlformats.org/officeDocument/2006/relationships/ctrlProp" Target="../ctrlProps/ctrlProp173.xml"/><Relationship Id="rId18" Type="http://schemas.openxmlformats.org/officeDocument/2006/relationships/ctrlProp" Target="../ctrlProps/ctrlProp178.xml"/><Relationship Id="rId39" Type="http://schemas.openxmlformats.org/officeDocument/2006/relationships/ctrlProp" Target="../ctrlProps/ctrlProp199.xml"/><Relationship Id="rId109" Type="http://schemas.openxmlformats.org/officeDocument/2006/relationships/ctrlProp" Target="../ctrlProps/ctrlProp269.xml"/><Relationship Id="rId34" Type="http://schemas.openxmlformats.org/officeDocument/2006/relationships/ctrlProp" Target="../ctrlProps/ctrlProp194.xml"/><Relationship Id="rId50" Type="http://schemas.openxmlformats.org/officeDocument/2006/relationships/ctrlProp" Target="../ctrlProps/ctrlProp210.xml"/><Relationship Id="rId55" Type="http://schemas.openxmlformats.org/officeDocument/2006/relationships/ctrlProp" Target="../ctrlProps/ctrlProp215.xml"/><Relationship Id="rId76" Type="http://schemas.openxmlformats.org/officeDocument/2006/relationships/ctrlProp" Target="../ctrlProps/ctrlProp236.xml"/><Relationship Id="rId97" Type="http://schemas.openxmlformats.org/officeDocument/2006/relationships/ctrlProp" Target="../ctrlProps/ctrlProp257.xml"/><Relationship Id="rId104" Type="http://schemas.openxmlformats.org/officeDocument/2006/relationships/ctrlProp" Target="../ctrlProps/ctrlProp264.xml"/><Relationship Id="rId120" Type="http://schemas.openxmlformats.org/officeDocument/2006/relationships/ctrlProp" Target="../ctrlProps/ctrlProp280.xml"/><Relationship Id="rId125" Type="http://schemas.openxmlformats.org/officeDocument/2006/relationships/ctrlProp" Target="../ctrlProps/ctrlProp285.xml"/><Relationship Id="rId141" Type="http://schemas.openxmlformats.org/officeDocument/2006/relationships/ctrlProp" Target="../ctrlProps/ctrlProp301.xml"/><Relationship Id="rId146" Type="http://schemas.openxmlformats.org/officeDocument/2006/relationships/ctrlProp" Target="../ctrlProps/ctrlProp306.xml"/><Relationship Id="rId7" Type="http://schemas.openxmlformats.org/officeDocument/2006/relationships/ctrlProp" Target="../ctrlProps/ctrlProp167.xml"/><Relationship Id="rId71" Type="http://schemas.openxmlformats.org/officeDocument/2006/relationships/ctrlProp" Target="../ctrlProps/ctrlProp231.xml"/><Relationship Id="rId92" Type="http://schemas.openxmlformats.org/officeDocument/2006/relationships/ctrlProp" Target="../ctrlProps/ctrlProp252.xml"/><Relationship Id="rId162" Type="http://schemas.openxmlformats.org/officeDocument/2006/relationships/ctrlProp" Target="../ctrlProps/ctrlProp322.xml"/><Relationship Id="rId2" Type="http://schemas.openxmlformats.org/officeDocument/2006/relationships/drawing" Target="../drawings/drawing2.xml"/><Relationship Id="rId29" Type="http://schemas.openxmlformats.org/officeDocument/2006/relationships/ctrlProp" Target="../ctrlProps/ctrlProp189.xml"/><Relationship Id="rId24" Type="http://schemas.openxmlformats.org/officeDocument/2006/relationships/ctrlProp" Target="../ctrlProps/ctrlProp184.xml"/><Relationship Id="rId40" Type="http://schemas.openxmlformats.org/officeDocument/2006/relationships/ctrlProp" Target="../ctrlProps/ctrlProp200.xml"/><Relationship Id="rId45" Type="http://schemas.openxmlformats.org/officeDocument/2006/relationships/ctrlProp" Target="../ctrlProps/ctrlProp205.xml"/><Relationship Id="rId66" Type="http://schemas.openxmlformats.org/officeDocument/2006/relationships/ctrlProp" Target="../ctrlProps/ctrlProp226.xml"/><Relationship Id="rId87" Type="http://schemas.openxmlformats.org/officeDocument/2006/relationships/ctrlProp" Target="../ctrlProps/ctrlProp247.xml"/><Relationship Id="rId110" Type="http://schemas.openxmlformats.org/officeDocument/2006/relationships/ctrlProp" Target="../ctrlProps/ctrlProp270.xml"/><Relationship Id="rId115" Type="http://schemas.openxmlformats.org/officeDocument/2006/relationships/ctrlProp" Target="../ctrlProps/ctrlProp275.xml"/><Relationship Id="rId131" Type="http://schemas.openxmlformats.org/officeDocument/2006/relationships/ctrlProp" Target="../ctrlProps/ctrlProp291.xml"/><Relationship Id="rId136" Type="http://schemas.openxmlformats.org/officeDocument/2006/relationships/ctrlProp" Target="../ctrlProps/ctrlProp296.xml"/><Relationship Id="rId157" Type="http://schemas.openxmlformats.org/officeDocument/2006/relationships/ctrlProp" Target="../ctrlProps/ctrlProp317.xml"/><Relationship Id="rId61" Type="http://schemas.openxmlformats.org/officeDocument/2006/relationships/ctrlProp" Target="../ctrlProps/ctrlProp221.xml"/><Relationship Id="rId82" Type="http://schemas.openxmlformats.org/officeDocument/2006/relationships/ctrlProp" Target="../ctrlProps/ctrlProp242.xml"/><Relationship Id="rId152" Type="http://schemas.openxmlformats.org/officeDocument/2006/relationships/ctrlProp" Target="../ctrlProps/ctrlProp312.xml"/><Relationship Id="rId19" Type="http://schemas.openxmlformats.org/officeDocument/2006/relationships/ctrlProp" Target="../ctrlProps/ctrlProp179.xml"/><Relationship Id="rId14" Type="http://schemas.openxmlformats.org/officeDocument/2006/relationships/ctrlProp" Target="../ctrlProps/ctrlProp174.xml"/><Relationship Id="rId30" Type="http://schemas.openxmlformats.org/officeDocument/2006/relationships/ctrlProp" Target="../ctrlProps/ctrlProp190.xml"/><Relationship Id="rId35" Type="http://schemas.openxmlformats.org/officeDocument/2006/relationships/ctrlProp" Target="../ctrlProps/ctrlProp195.xml"/><Relationship Id="rId56" Type="http://schemas.openxmlformats.org/officeDocument/2006/relationships/ctrlProp" Target="../ctrlProps/ctrlProp216.xml"/><Relationship Id="rId77" Type="http://schemas.openxmlformats.org/officeDocument/2006/relationships/ctrlProp" Target="../ctrlProps/ctrlProp237.xml"/><Relationship Id="rId100" Type="http://schemas.openxmlformats.org/officeDocument/2006/relationships/ctrlProp" Target="../ctrlProps/ctrlProp260.xml"/><Relationship Id="rId105" Type="http://schemas.openxmlformats.org/officeDocument/2006/relationships/ctrlProp" Target="../ctrlProps/ctrlProp265.xml"/><Relationship Id="rId126" Type="http://schemas.openxmlformats.org/officeDocument/2006/relationships/ctrlProp" Target="../ctrlProps/ctrlProp286.xml"/><Relationship Id="rId147" Type="http://schemas.openxmlformats.org/officeDocument/2006/relationships/ctrlProp" Target="../ctrlProps/ctrlProp307.xml"/><Relationship Id="rId8" Type="http://schemas.openxmlformats.org/officeDocument/2006/relationships/ctrlProp" Target="../ctrlProps/ctrlProp168.xml"/><Relationship Id="rId51" Type="http://schemas.openxmlformats.org/officeDocument/2006/relationships/ctrlProp" Target="../ctrlProps/ctrlProp211.xml"/><Relationship Id="rId72" Type="http://schemas.openxmlformats.org/officeDocument/2006/relationships/ctrlProp" Target="../ctrlProps/ctrlProp232.xml"/><Relationship Id="rId93" Type="http://schemas.openxmlformats.org/officeDocument/2006/relationships/ctrlProp" Target="../ctrlProps/ctrlProp253.xml"/><Relationship Id="rId98" Type="http://schemas.openxmlformats.org/officeDocument/2006/relationships/ctrlProp" Target="../ctrlProps/ctrlProp258.xml"/><Relationship Id="rId121" Type="http://schemas.openxmlformats.org/officeDocument/2006/relationships/ctrlProp" Target="../ctrlProps/ctrlProp281.xml"/><Relationship Id="rId142" Type="http://schemas.openxmlformats.org/officeDocument/2006/relationships/ctrlProp" Target="../ctrlProps/ctrlProp302.xml"/><Relationship Id="rId163" Type="http://schemas.openxmlformats.org/officeDocument/2006/relationships/ctrlProp" Target="../ctrlProps/ctrlProp323.xml"/><Relationship Id="rId3" Type="http://schemas.openxmlformats.org/officeDocument/2006/relationships/vmlDrawing" Target="../drawings/vmlDrawing2.vml"/><Relationship Id="rId25" Type="http://schemas.openxmlformats.org/officeDocument/2006/relationships/ctrlProp" Target="../ctrlProps/ctrlProp185.xml"/><Relationship Id="rId46" Type="http://schemas.openxmlformats.org/officeDocument/2006/relationships/ctrlProp" Target="../ctrlProps/ctrlProp206.xml"/><Relationship Id="rId67" Type="http://schemas.openxmlformats.org/officeDocument/2006/relationships/ctrlProp" Target="../ctrlProps/ctrlProp227.xml"/><Relationship Id="rId116" Type="http://schemas.openxmlformats.org/officeDocument/2006/relationships/ctrlProp" Target="../ctrlProps/ctrlProp276.xml"/><Relationship Id="rId137" Type="http://schemas.openxmlformats.org/officeDocument/2006/relationships/ctrlProp" Target="../ctrlProps/ctrlProp297.xml"/><Relationship Id="rId158" Type="http://schemas.openxmlformats.org/officeDocument/2006/relationships/ctrlProp" Target="../ctrlProps/ctrlProp318.xml"/><Relationship Id="rId20" Type="http://schemas.openxmlformats.org/officeDocument/2006/relationships/ctrlProp" Target="../ctrlProps/ctrlProp180.xml"/><Relationship Id="rId41" Type="http://schemas.openxmlformats.org/officeDocument/2006/relationships/ctrlProp" Target="../ctrlProps/ctrlProp201.xml"/><Relationship Id="rId62" Type="http://schemas.openxmlformats.org/officeDocument/2006/relationships/ctrlProp" Target="../ctrlProps/ctrlProp222.xml"/><Relationship Id="rId83" Type="http://schemas.openxmlformats.org/officeDocument/2006/relationships/ctrlProp" Target="../ctrlProps/ctrlProp243.xml"/><Relationship Id="rId88" Type="http://schemas.openxmlformats.org/officeDocument/2006/relationships/ctrlProp" Target="../ctrlProps/ctrlProp248.xml"/><Relationship Id="rId111" Type="http://schemas.openxmlformats.org/officeDocument/2006/relationships/ctrlProp" Target="../ctrlProps/ctrlProp271.xml"/><Relationship Id="rId132" Type="http://schemas.openxmlformats.org/officeDocument/2006/relationships/ctrlProp" Target="../ctrlProps/ctrlProp292.xml"/><Relationship Id="rId153" Type="http://schemas.openxmlformats.org/officeDocument/2006/relationships/ctrlProp" Target="../ctrlProps/ctrlProp3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K463"/>
  <sheetViews>
    <sheetView tabSelected="1" showWhiteSpace="0" view="pageBreakPreview" zoomScaleNormal="100" zoomScaleSheetLayoutView="100" workbookViewId="0">
      <selection activeCell="C261" sqref="C261"/>
    </sheetView>
  </sheetViews>
  <sheetFormatPr defaultRowHeight="12"/>
  <cols>
    <col min="1" max="1" width="1.625" style="2" customWidth="1"/>
    <col min="2" max="2" width="2.25" style="2" customWidth="1"/>
    <col min="3" max="63" width="1.625" style="2" customWidth="1"/>
    <col min="64" max="64" width="1.875" style="2" customWidth="1"/>
    <col min="65" max="66" width="1.625" style="2" customWidth="1"/>
    <col min="67" max="67" width="2.125" style="2" customWidth="1"/>
    <col min="68" max="68" width="4.125" style="2" bestFit="1" customWidth="1"/>
    <col min="69" max="69" width="5" style="2" bestFit="1" customWidth="1"/>
    <col min="70" max="123" width="1.625" style="2" customWidth="1"/>
    <col min="124" max="256" width="9" style="2"/>
    <col min="257" max="257" width="1.625" style="2" customWidth="1"/>
    <col min="258" max="258" width="2.25" style="2" customWidth="1"/>
    <col min="259" max="319" width="1.625" style="2" customWidth="1"/>
    <col min="320" max="320" width="1.875" style="2" customWidth="1"/>
    <col min="321" max="322" width="1.625" style="2" customWidth="1"/>
    <col min="323" max="323" width="2.125" style="2" customWidth="1"/>
    <col min="324" max="324" width="4.125" style="2" bestFit="1" customWidth="1"/>
    <col min="325" max="325" width="5" style="2" bestFit="1" customWidth="1"/>
    <col min="326" max="379" width="1.625" style="2" customWidth="1"/>
    <col min="380" max="512" width="9" style="2"/>
    <col min="513" max="513" width="1.625" style="2" customWidth="1"/>
    <col min="514" max="514" width="2.25" style="2" customWidth="1"/>
    <col min="515" max="575" width="1.625" style="2" customWidth="1"/>
    <col min="576" max="576" width="1.875" style="2" customWidth="1"/>
    <col min="577" max="578" width="1.625" style="2" customWidth="1"/>
    <col min="579" max="579" width="2.125" style="2" customWidth="1"/>
    <col min="580" max="580" width="4.125" style="2" bestFit="1" customWidth="1"/>
    <col min="581" max="581" width="5" style="2" bestFit="1" customWidth="1"/>
    <col min="582" max="635" width="1.625" style="2" customWidth="1"/>
    <col min="636" max="768" width="9" style="2"/>
    <col min="769" max="769" width="1.625" style="2" customWidth="1"/>
    <col min="770" max="770" width="2.25" style="2" customWidth="1"/>
    <col min="771" max="831" width="1.625" style="2" customWidth="1"/>
    <col min="832" max="832" width="1.875" style="2" customWidth="1"/>
    <col min="833" max="834" width="1.625" style="2" customWidth="1"/>
    <col min="835" max="835" width="2.125" style="2" customWidth="1"/>
    <col min="836" max="836" width="4.125" style="2" bestFit="1" customWidth="1"/>
    <col min="837" max="837" width="5" style="2" bestFit="1" customWidth="1"/>
    <col min="838" max="891" width="1.625" style="2" customWidth="1"/>
    <col min="892" max="1024" width="9" style="2"/>
    <col min="1025" max="1025" width="1.625" style="2" customWidth="1"/>
    <col min="1026" max="1026" width="2.25" style="2" customWidth="1"/>
    <col min="1027" max="1087" width="1.625" style="2" customWidth="1"/>
    <col min="1088" max="1088" width="1.875" style="2" customWidth="1"/>
    <col min="1089" max="1090" width="1.625" style="2" customWidth="1"/>
    <col min="1091" max="1091" width="2.125" style="2" customWidth="1"/>
    <col min="1092" max="1092" width="4.125" style="2" bestFit="1" customWidth="1"/>
    <col min="1093" max="1093" width="5" style="2" bestFit="1" customWidth="1"/>
    <col min="1094" max="1147" width="1.625" style="2" customWidth="1"/>
    <col min="1148" max="1280" width="9" style="2"/>
    <col min="1281" max="1281" width="1.625" style="2" customWidth="1"/>
    <col min="1282" max="1282" width="2.25" style="2" customWidth="1"/>
    <col min="1283" max="1343" width="1.625" style="2" customWidth="1"/>
    <col min="1344" max="1344" width="1.875" style="2" customWidth="1"/>
    <col min="1345" max="1346" width="1.625" style="2" customWidth="1"/>
    <col min="1347" max="1347" width="2.125" style="2" customWidth="1"/>
    <col min="1348" max="1348" width="4.125" style="2" bestFit="1" customWidth="1"/>
    <col min="1349" max="1349" width="5" style="2" bestFit="1" customWidth="1"/>
    <col min="1350" max="1403" width="1.625" style="2" customWidth="1"/>
    <col min="1404" max="1536" width="9" style="2"/>
    <col min="1537" max="1537" width="1.625" style="2" customWidth="1"/>
    <col min="1538" max="1538" width="2.25" style="2" customWidth="1"/>
    <col min="1539" max="1599" width="1.625" style="2" customWidth="1"/>
    <col min="1600" max="1600" width="1.875" style="2" customWidth="1"/>
    <col min="1601" max="1602" width="1.625" style="2" customWidth="1"/>
    <col min="1603" max="1603" width="2.125" style="2" customWidth="1"/>
    <col min="1604" max="1604" width="4.125" style="2" bestFit="1" customWidth="1"/>
    <col min="1605" max="1605" width="5" style="2" bestFit="1" customWidth="1"/>
    <col min="1606" max="1659" width="1.625" style="2" customWidth="1"/>
    <col min="1660" max="1792" width="9" style="2"/>
    <col min="1793" max="1793" width="1.625" style="2" customWidth="1"/>
    <col min="1794" max="1794" width="2.25" style="2" customWidth="1"/>
    <col min="1795" max="1855" width="1.625" style="2" customWidth="1"/>
    <col min="1856" max="1856" width="1.875" style="2" customWidth="1"/>
    <col min="1857" max="1858" width="1.625" style="2" customWidth="1"/>
    <col min="1859" max="1859" width="2.125" style="2" customWidth="1"/>
    <col min="1860" max="1860" width="4.125" style="2" bestFit="1" customWidth="1"/>
    <col min="1861" max="1861" width="5" style="2" bestFit="1" customWidth="1"/>
    <col min="1862" max="1915" width="1.625" style="2" customWidth="1"/>
    <col min="1916" max="2048" width="9" style="2"/>
    <col min="2049" max="2049" width="1.625" style="2" customWidth="1"/>
    <col min="2050" max="2050" width="2.25" style="2" customWidth="1"/>
    <col min="2051" max="2111" width="1.625" style="2" customWidth="1"/>
    <col min="2112" max="2112" width="1.875" style="2" customWidth="1"/>
    <col min="2113" max="2114" width="1.625" style="2" customWidth="1"/>
    <col min="2115" max="2115" width="2.125" style="2" customWidth="1"/>
    <col min="2116" max="2116" width="4.125" style="2" bestFit="1" customWidth="1"/>
    <col min="2117" max="2117" width="5" style="2" bestFit="1" customWidth="1"/>
    <col min="2118" max="2171" width="1.625" style="2" customWidth="1"/>
    <col min="2172" max="2304" width="9" style="2"/>
    <col min="2305" max="2305" width="1.625" style="2" customWidth="1"/>
    <col min="2306" max="2306" width="2.25" style="2" customWidth="1"/>
    <col min="2307" max="2367" width="1.625" style="2" customWidth="1"/>
    <col min="2368" max="2368" width="1.875" style="2" customWidth="1"/>
    <col min="2369" max="2370" width="1.625" style="2" customWidth="1"/>
    <col min="2371" max="2371" width="2.125" style="2" customWidth="1"/>
    <col min="2372" max="2372" width="4.125" style="2" bestFit="1" customWidth="1"/>
    <col min="2373" max="2373" width="5" style="2" bestFit="1" customWidth="1"/>
    <col min="2374" max="2427" width="1.625" style="2" customWidth="1"/>
    <col min="2428" max="2560" width="9" style="2"/>
    <col min="2561" max="2561" width="1.625" style="2" customWidth="1"/>
    <col min="2562" max="2562" width="2.25" style="2" customWidth="1"/>
    <col min="2563" max="2623" width="1.625" style="2" customWidth="1"/>
    <col min="2624" max="2624" width="1.875" style="2" customWidth="1"/>
    <col min="2625" max="2626" width="1.625" style="2" customWidth="1"/>
    <col min="2627" max="2627" width="2.125" style="2" customWidth="1"/>
    <col min="2628" max="2628" width="4.125" style="2" bestFit="1" customWidth="1"/>
    <col min="2629" max="2629" width="5" style="2" bestFit="1" customWidth="1"/>
    <col min="2630" max="2683" width="1.625" style="2" customWidth="1"/>
    <col min="2684" max="2816" width="9" style="2"/>
    <col min="2817" max="2817" width="1.625" style="2" customWidth="1"/>
    <col min="2818" max="2818" width="2.25" style="2" customWidth="1"/>
    <col min="2819" max="2879" width="1.625" style="2" customWidth="1"/>
    <col min="2880" max="2880" width="1.875" style="2" customWidth="1"/>
    <col min="2881" max="2882" width="1.625" style="2" customWidth="1"/>
    <col min="2883" max="2883" width="2.125" style="2" customWidth="1"/>
    <col min="2884" max="2884" width="4.125" style="2" bestFit="1" customWidth="1"/>
    <col min="2885" max="2885" width="5" style="2" bestFit="1" customWidth="1"/>
    <col min="2886" max="2939" width="1.625" style="2" customWidth="1"/>
    <col min="2940" max="3072" width="9" style="2"/>
    <col min="3073" max="3073" width="1.625" style="2" customWidth="1"/>
    <col min="3074" max="3074" width="2.25" style="2" customWidth="1"/>
    <col min="3075" max="3135" width="1.625" style="2" customWidth="1"/>
    <col min="3136" max="3136" width="1.875" style="2" customWidth="1"/>
    <col min="3137" max="3138" width="1.625" style="2" customWidth="1"/>
    <col min="3139" max="3139" width="2.125" style="2" customWidth="1"/>
    <col min="3140" max="3140" width="4.125" style="2" bestFit="1" customWidth="1"/>
    <col min="3141" max="3141" width="5" style="2" bestFit="1" customWidth="1"/>
    <col min="3142" max="3195" width="1.625" style="2" customWidth="1"/>
    <col min="3196" max="3328" width="9" style="2"/>
    <col min="3329" max="3329" width="1.625" style="2" customWidth="1"/>
    <col min="3330" max="3330" width="2.25" style="2" customWidth="1"/>
    <col min="3331" max="3391" width="1.625" style="2" customWidth="1"/>
    <col min="3392" max="3392" width="1.875" style="2" customWidth="1"/>
    <col min="3393" max="3394" width="1.625" style="2" customWidth="1"/>
    <col min="3395" max="3395" width="2.125" style="2" customWidth="1"/>
    <col min="3396" max="3396" width="4.125" style="2" bestFit="1" customWidth="1"/>
    <col min="3397" max="3397" width="5" style="2" bestFit="1" customWidth="1"/>
    <col min="3398" max="3451" width="1.625" style="2" customWidth="1"/>
    <col min="3452" max="3584" width="9" style="2"/>
    <col min="3585" max="3585" width="1.625" style="2" customWidth="1"/>
    <col min="3586" max="3586" width="2.25" style="2" customWidth="1"/>
    <col min="3587" max="3647" width="1.625" style="2" customWidth="1"/>
    <col min="3648" max="3648" width="1.875" style="2" customWidth="1"/>
    <col min="3649" max="3650" width="1.625" style="2" customWidth="1"/>
    <col min="3651" max="3651" width="2.125" style="2" customWidth="1"/>
    <col min="3652" max="3652" width="4.125" style="2" bestFit="1" customWidth="1"/>
    <col min="3653" max="3653" width="5" style="2" bestFit="1" customWidth="1"/>
    <col min="3654" max="3707" width="1.625" style="2" customWidth="1"/>
    <col min="3708" max="3840" width="9" style="2"/>
    <col min="3841" max="3841" width="1.625" style="2" customWidth="1"/>
    <col min="3842" max="3842" width="2.25" style="2" customWidth="1"/>
    <col min="3843" max="3903" width="1.625" style="2" customWidth="1"/>
    <col min="3904" max="3904" width="1.875" style="2" customWidth="1"/>
    <col min="3905" max="3906" width="1.625" style="2" customWidth="1"/>
    <col min="3907" max="3907" width="2.125" style="2" customWidth="1"/>
    <col min="3908" max="3908" width="4.125" style="2" bestFit="1" customWidth="1"/>
    <col min="3909" max="3909" width="5" style="2" bestFit="1" customWidth="1"/>
    <col min="3910" max="3963" width="1.625" style="2" customWidth="1"/>
    <col min="3964" max="4096" width="9" style="2"/>
    <col min="4097" max="4097" width="1.625" style="2" customWidth="1"/>
    <col min="4098" max="4098" width="2.25" style="2" customWidth="1"/>
    <col min="4099" max="4159" width="1.625" style="2" customWidth="1"/>
    <col min="4160" max="4160" width="1.875" style="2" customWidth="1"/>
    <col min="4161" max="4162" width="1.625" style="2" customWidth="1"/>
    <col min="4163" max="4163" width="2.125" style="2" customWidth="1"/>
    <col min="4164" max="4164" width="4.125" style="2" bestFit="1" customWidth="1"/>
    <col min="4165" max="4165" width="5" style="2" bestFit="1" customWidth="1"/>
    <col min="4166" max="4219" width="1.625" style="2" customWidth="1"/>
    <col min="4220" max="4352" width="9" style="2"/>
    <col min="4353" max="4353" width="1.625" style="2" customWidth="1"/>
    <col min="4354" max="4354" width="2.25" style="2" customWidth="1"/>
    <col min="4355" max="4415" width="1.625" style="2" customWidth="1"/>
    <col min="4416" max="4416" width="1.875" style="2" customWidth="1"/>
    <col min="4417" max="4418" width="1.625" style="2" customWidth="1"/>
    <col min="4419" max="4419" width="2.125" style="2" customWidth="1"/>
    <col min="4420" max="4420" width="4.125" style="2" bestFit="1" customWidth="1"/>
    <col min="4421" max="4421" width="5" style="2" bestFit="1" customWidth="1"/>
    <col min="4422" max="4475" width="1.625" style="2" customWidth="1"/>
    <col min="4476" max="4608" width="9" style="2"/>
    <col min="4609" max="4609" width="1.625" style="2" customWidth="1"/>
    <col min="4610" max="4610" width="2.25" style="2" customWidth="1"/>
    <col min="4611" max="4671" width="1.625" style="2" customWidth="1"/>
    <col min="4672" max="4672" width="1.875" style="2" customWidth="1"/>
    <col min="4673" max="4674" width="1.625" style="2" customWidth="1"/>
    <col min="4675" max="4675" width="2.125" style="2" customWidth="1"/>
    <col min="4676" max="4676" width="4.125" style="2" bestFit="1" customWidth="1"/>
    <col min="4677" max="4677" width="5" style="2" bestFit="1" customWidth="1"/>
    <col min="4678" max="4731" width="1.625" style="2" customWidth="1"/>
    <col min="4732" max="4864" width="9" style="2"/>
    <col min="4865" max="4865" width="1.625" style="2" customWidth="1"/>
    <col min="4866" max="4866" width="2.25" style="2" customWidth="1"/>
    <col min="4867" max="4927" width="1.625" style="2" customWidth="1"/>
    <col min="4928" max="4928" width="1.875" style="2" customWidth="1"/>
    <col min="4929" max="4930" width="1.625" style="2" customWidth="1"/>
    <col min="4931" max="4931" width="2.125" style="2" customWidth="1"/>
    <col min="4932" max="4932" width="4.125" style="2" bestFit="1" customWidth="1"/>
    <col min="4933" max="4933" width="5" style="2" bestFit="1" customWidth="1"/>
    <col min="4934" max="4987" width="1.625" style="2" customWidth="1"/>
    <col min="4988" max="5120" width="9" style="2"/>
    <col min="5121" max="5121" width="1.625" style="2" customWidth="1"/>
    <col min="5122" max="5122" width="2.25" style="2" customWidth="1"/>
    <col min="5123" max="5183" width="1.625" style="2" customWidth="1"/>
    <col min="5184" max="5184" width="1.875" style="2" customWidth="1"/>
    <col min="5185" max="5186" width="1.625" style="2" customWidth="1"/>
    <col min="5187" max="5187" width="2.125" style="2" customWidth="1"/>
    <col min="5188" max="5188" width="4.125" style="2" bestFit="1" customWidth="1"/>
    <col min="5189" max="5189" width="5" style="2" bestFit="1" customWidth="1"/>
    <col min="5190" max="5243" width="1.625" style="2" customWidth="1"/>
    <col min="5244" max="5376" width="9" style="2"/>
    <col min="5377" max="5377" width="1.625" style="2" customWidth="1"/>
    <col min="5378" max="5378" width="2.25" style="2" customWidth="1"/>
    <col min="5379" max="5439" width="1.625" style="2" customWidth="1"/>
    <col min="5440" max="5440" width="1.875" style="2" customWidth="1"/>
    <col min="5441" max="5442" width="1.625" style="2" customWidth="1"/>
    <col min="5443" max="5443" width="2.125" style="2" customWidth="1"/>
    <col min="5444" max="5444" width="4.125" style="2" bestFit="1" customWidth="1"/>
    <col min="5445" max="5445" width="5" style="2" bestFit="1" customWidth="1"/>
    <col min="5446" max="5499" width="1.625" style="2" customWidth="1"/>
    <col min="5500" max="5632" width="9" style="2"/>
    <col min="5633" max="5633" width="1.625" style="2" customWidth="1"/>
    <col min="5634" max="5634" width="2.25" style="2" customWidth="1"/>
    <col min="5635" max="5695" width="1.625" style="2" customWidth="1"/>
    <col min="5696" max="5696" width="1.875" style="2" customWidth="1"/>
    <col min="5697" max="5698" width="1.625" style="2" customWidth="1"/>
    <col min="5699" max="5699" width="2.125" style="2" customWidth="1"/>
    <col min="5700" max="5700" width="4.125" style="2" bestFit="1" customWidth="1"/>
    <col min="5701" max="5701" width="5" style="2" bestFit="1" customWidth="1"/>
    <col min="5702" max="5755" width="1.625" style="2" customWidth="1"/>
    <col min="5756" max="5888" width="9" style="2"/>
    <col min="5889" max="5889" width="1.625" style="2" customWidth="1"/>
    <col min="5890" max="5890" width="2.25" style="2" customWidth="1"/>
    <col min="5891" max="5951" width="1.625" style="2" customWidth="1"/>
    <col min="5952" max="5952" width="1.875" style="2" customWidth="1"/>
    <col min="5953" max="5954" width="1.625" style="2" customWidth="1"/>
    <col min="5955" max="5955" width="2.125" style="2" customWidth="1"/>
    <col min="5956" max="5956" width="4.125" style="2" bestFit="1" customWidth="1"/>
    <col min="5957" max="5957" width="5" style="2" bestFit="1" customWidth="1"/>
    <col min="5958" max="6011" width="1.625" style="2" customWidth="1"/>
    <col min="6012" max="6144" width="9" style="2"/>
    <col min="6145" max="6145" width="1.625" style="2" customWidth="1"/>
    <col min="6146" max="6146" width="2.25" style="2" customWidth="1"/>
    <col min="6147" max="6207" width="1.625" style="2" customWidth="1"/>
    <col min="6208" max="6208" width="1.875" style="2" customWidth="1"/>
    <col min="6209" max="6210" width="1.625" style="2" customWidth="1"/>
    <col min="6211" max="6211" width="2.125" style="2" customWidth="1"/>
    <col min="6212" max="6212" width="4.125" style="2" bestFit="1" customWidth="1"/>
    <col min="6213" max="6213" width="5" style="2" bestFit="1" customWidth="1"/>
    <col min="6214" max="6267" width="1.625" style="2" customWidth="1"/>
    <col min="6268" max="6400" width="9" style="2"/>
    <col min="6401" max="6401" width="1.625" style="2" customWidth="1"/>
    <col min="6402" max="6402" width="2.25" style="2" customWidth="1"/>
    <col min="6403" max="6463" width="1.625" style="2" customWidth="1"/>
    <col min="6464" max="6464" width="1.875" style="2" customWidth="1"/>
    <col min="6465" max="6466" width="1.625" style="2" customWidth="1"/>
    <col min="6467" max="6467" width="2.125" style="2" customWidth="1"/>
    <col min="6468" max="6468" width="4.125" style="2" bestFit="1" customWidth="1"/>
    <col min="6469" max="6469" width="5" style="2" bestFit="1" customWidth="1"/>
    <col min="6470" max="6523" width="1.625" style="2" customWidth="1"/>
    <col min="6524" max="6656" width="9" style="2"/>
    <col min="6657" max="6657" width="1.625" style="2" customWidth="1"/>
    <col min="6658" max="6658" width="2.25" style="2" customWidth="1"/>
    <col min="6659" max="6719" width="1.625" style="2" customWidth="1"/>
    <col min="6720" max="6720" width="1.875" style="2" customWidth="1"/>
    <col min="6721" max="6722" width="1.625" style="2" customWidth="1"/>
    <col min="6723" max="6723" width="2.125" style="2" customWidth="1"/>
    <col min="6724" max="6724" width="4.125" style="2" bestFit="1" customWidth="1"/>
    <col min="6725" max="6725" width="5" style="2" bestFit="1" customWidth="1"/>
    <col min="6726" max="6779" width="1.625" style="2" customWidth="1"/>
    <col min="6780" max="6912" width="9" style="2"/>
    <col min="6913" max="6913" width="1.625" style="2" customWidth="1"/>
    <col min="6914" max="6914" width="2.25" style="2" customWidth="1"/>
    <col min="6915" max="6975" width="1.625" style="2" customWidth="1"/>
    <col min="6976" max="6976" width="1.875" style="2" customWidth="1"/>
    <col min="6977" max="6978" width="1.625" style="2" customWidth="1"/>
    <col min="6979" max="6979" width="2.125" style="2" customWidth="1"/>
    <col min="6980" max="6980" width="4.125" style="2" bestFit="1" customWidth="1"/>
    <col min="6981" max="6981" width="5" style="2" bestFit="1" customWidth="1"/>
    <col min="6982" max="7035" width="1.625" style="2" customWidth="1"/>
    <col min="7036" max="7168" width="9" style="2"/>
    <col min="7169" max="7169" width="1.625" style="2" customWidth="1"/>
    <col min="7170" max="7170" width="2.25" style="2" customWidth="1"/>
    <col min="7171" max="7231" width="1.625" style="2" customWidth="1"/>
    <col min="7232" max="7232" width="1.875" style="2" customWidth="1"/>
    <col min="7233" max="7234" width="1.625" style="2" customWidth="1"/>
    <col min="7235" max="7235" width="2.125" style="2" customWidth="1"/>
    <col min="7236" max="7236" width="4.125" style="2" bestFit="1" customWidth="1"/>
    <col min="7237" max="7237" width="5" style="2" bestFit="1" customWidth="1"/>
    <col min="7238" max="7291" width="1.625" style="2" customWidth="1"/>
    <col min="7292" max="7424" width="9" style="2"/>
    <col min="7425" max="7425" width="1.625" style="2" customWidth="1"/>
    <col min="7426" max="7426" width="2.25" style="2" customWidth="1"/>
    <col min="7427" max="7487" width="1.625" style="2" customWidth="1"/>
    <col min="7488" max="7488" width="1.875" style="2" customWidth="1"/>
    <col min="7489" max="7490" width="1.625" style="2" customWidth="1"/>
    <col min="7491" max="7491" width="2.125" style="2" customWidth="1"/>
    <col min="7492" max="7492" width="4.125" style="2" bestFit="1" customWidth="1"/>
    <col min="7493" max="7493" width="5" style="2" bestFit="1" customWidth="1"/>
    <col min="7494" max="7547" width="1.625" style="2" customWidth="1"/>
    <col min="7548" max="7680" width="9" style="2"/>
    <col min="7681" max="7681" width="1.625" style="2" customWidth="1"/>
    <col min="7682" max="7682" width="2.25" style="2" customWidth="1"/>
    <col min="7683" max="7743" width="1.625" style="2" customWidth="1"/>
    <col min="7744" max="7744" width="1.875" style="2" customWidth="1"/>
    <col min="7745" max="7746" width="1.625" style="2" customWidth="1"/>
    <col min="7747" max="7747" width="2.125" style="2" customWidth="1"/>
    <col min="7748" max="7748" width="4.125" style="2" bestFit="1" customWidth="1"/>
    <col min="7749" max="7749" width="5" style="2" bestFit="1" customWidth="1"/>
    <col min="7750" max="7803" width="1.625" style="2" customWidth="1"/>
    <col min="7804" max="7936" width="9" style="2"/>
    <col min="7937" max="7937" width="1.625" style="2" customWidth="1"/>
    <col min="7938" max="7938" width="2.25" style="2" customWidth="1"/>
    <col min="7939" max="7999" width="1.625" style="2" customWidth="1"/>
    <col min="8000" max="8000" width="1.875" style="2" customWidth="1"/>
    <col min="8001" max="8002" width="1.625" style="2" customWidth="1"/>
    <col min="8003" max="8003" width="2.125" style="2" customWidth="1"/>
    <col min="8004" max="8004" width="4.125" style="2" bestFit="1" customWidth="1"/>
    <col min="8005" max="8005" width="5" style="2" bestFit="1" customWidth="1"/>
    <col min="8006" max="8059" width="1.625" style="2" customWidth="1"/>
    <col min="8060" max="8192" width="9" style="2"/>
    <col min="8193" max="8193" width="1.625" style="2" customWidth="1"/>
    <col min="8194" max="8194" width="2.25" style="2" customWidth="1"/>
    <col min="8195" max="8255" width="1.625" style="2" customWidth="1"/>
    <col min="8256" max="8256" width="1.875" style="2" customWidth="1"/>
    <col min="8257" max="8258" width="1.625" style="2" customWidth="1"/>
    <col min="8259" max="8259" width="2.125" style="2" customWidth="1"/>
    <col min="8260" max="8260" width="4.125" style="2" bestFit="1" customWidth="1"/>
    <col min="8261" max="8261" width="5" style="2" bestFit="1" customWidth="1"/>
    <col min="8262" max="8315" width="1.625" style="2" customWidth="1"/>
    <col min="8316" max="8448" width="9" style="2"/>
    <col min="8449" max="8449" width="1.625" style="2" customWidth="1"/>
    <col min="8450" max="8450" width="2.25" style="2" customWidth="1"/>
    <col min="8451" max="8511" width="1.625" style="2" customWidth="1"/>
    <col min="8512" max="8512" width="1.875" style="2" customWidth="1"/>
    <col min="8513" max="8514" width="1.625" style="2" customWidth="1"/>
    <col min="8515" max="8515" width="2.125" style="2" customWidth="1"/>
    <col min="8516" max="8516" width="4.125" style="2" bestFit="1" customWidth="1"/>
    <col min="8517" max="8517" width="5" style="2" bestFit="1" customWidth="1"/>
    <col min="8518" max="8571" width="1.625" style="2" customWidth="1"/>
    <col min="8572" max="8704" width="9" style="2"/>
    <col min="8705" max="8705" width="1.625" style="2" customWidth="1"/>
    <col min="8706" max="8706" width="2.25" style="2" customWidth="1"/>
    <col min="8707" max="8767" width="1.625" style="2" customWidth="1"/>
    <col min="8768" max="8768" width="1.875" style="2" customWidth="1"/>
    <col min="8769" max="8770" width="1.625" style="2" customWidth="1"/>
    <col min="8771" max="8771" width="2.125" style="2" customWidth="1"/>
    <col min="8772" max="8772" width="4.125" style="2" bestFit="1" customWidth="1"/>
    <col min="8773" max="8773" width="5" style="2" bestFit="1" customWidth="1"/>
    <col min="8774" max="8827" width="1.625" style="2" customWidth="1"/>
    <col min="8828" max="8960" width="9" style="2"/>
    <col min="8961" max="8961" width="1.625" style="2" customWidth="1"/>
    <col min="8962" max="8962" width="2.25" style="2" customWidth="1"/>
    <col min="8963" max="9023" width="1.625" style="2" customWidth="1"/>
    <col min="9024" max="9024" width="1.875" style="2" customWidth="1"/>
    <col min="9025" max="9026" width="1.625" style="2" customWidth="1"/>
    <col min="9027" max="9027" width="2.125" style="2" customWidth="1"/>
    <col min="9028" max="9028" width="4.125" style="2" bestFit="1" customWidth="1"/>
    <col min="9029" max="9029" width="5" style="2" bestFit="1" customWidth="1"/>
    <col min="9030" max="9083" width="1.625" style="2" customWidth="1"/>
    <col min="9084" max="9216" width="9" style="2"/>
    <col min="9217" max="9217" width="1.625" style="2" customWidth="1"/>
    <col min="9218" max="9218" width="2.25" style="2" customWidth="1"/>
    <col min="9219" max="9279" width="1.625" style="2" customWidth="1"/>
    <col min="9280" max="9280" width="1.875" style="2" customWidth="1"/>
    <col min="9281" max="9282" width="1.625" style="2" customWidth="1"/>
    <col min="9283" max="9283" width="2.125" style="2" customWidth="1"/>
    <col min="9284" max="9284" width="4.125" style="2" bestFit="1" customWidth="1"/>
    <col min="9285" max="9285" width="5" style="2" bestFit="1" customWidth="1"/>
    <col min="9286" max="9339" width="1.625" style="2" customWidth="1"/>
    <col min="9340" max="9472" width="9" style="2"/>
    <col min="9473" max="9473" width="1.625" style="2" customWidth="1"/>
    <col min="9474" max="9474" width="2.25" style="2" customWidth="1"/>
    <col min="9475" max="9535" width="1.625" style="2" customWidth="1"/>
    <col min="9536" max="9536" width="1.875" style="2" customWidth="1"/>
    <col min="9537" max="9538" width="1.625" style="2" customWidth="1"/>
    <col min="9539" max="9539" width="2.125" style="2" customWidth="1"/>
    <col min="9540" max="9540" width="4.125" style="2" bestFit="1" customWidth="1"/>
    <col min="9541" max="9541" width="5" style="2" bestFit="1" customWidth="1"/>
    <col min="9542" max="9595" width="1.625" style="2" customWidth="1"/>
    <col min="9596" max="9728" width="9" style="2"/>
    <col min="9729" max="9729" width="1.625" style="2" customWidth="1"/>
    <col min="9730" max="9730" width="2.25" style="2" customWidth="1"/>
    <col min="9731" max="9791" width="1.625" style="2" customWidth="1"/>
    <col min="9792" max="9792" width="1.875" style="2" customWidth="1"/>
    <col min="9793" max="9794" width="1.625" style="2" customWidth="1"/>
    <col min="9795" max="9795" width="2.125" style="2" customWidth="1"/>
    <col min="9796" max="9796" width="4.125" style="2" bestFit="1" customWidth="1"/>
    <col min="9797" max="9797" width="5" style="2" bestFit="1" customWidth="1"/>
    <col min="9798" max="9851" width="1.625" style="2" customWidth="1"/>
    <col min="9852" max="9984" width="9" style="2"/>
    <col min="9985" max="9985" width="1.625" style="2" customWidth="1"/>
    <col min="9986" max="9986" width="2.25" style="2" customWidth="1"/>
    <col min="9987" max="10047" width="1.625" style="2" customWidth="1"/>
    <col min="10048" max="10048" width="1.875" style="2" customWidth="1"/>
    <col min="10049" max="10050" width="1.625" style="2" customWidth="1"/>
    <col min="10051" max="10051" width="2.125" style="2" customWidth="1"/>
    <col min="10052" max="10052" width="4.125" style="2" bestFit="1" customWidth="1"/>
    <col min="10053" max="10053" width="5" style="2" bestFit="1" customWidth="1"/>
    <col min="10054" max="10107" width="1.625" style="2" customWidth="1"/>
    <col min="10108" max="10240" width="9" style="2"/>
    <col min="10241" max="10241" width="1.625" style="2" customWidth="1"/>
    <col min="10242" max="10242" width="2.25" style="2" customWidth="1"/>
    <col min="10243" max="10303" width="1.625" style="2" customWidth="1"/>
    <col min="10304" max="10304" width="1.875" style="2" customWidth="1"/>
    <col min="10305" max="10306" width="1.625" style="2" customWidth="1"/>
    <col min="10307" max="10307" width="2.125" style="2" customWidth="1"/>
    <col min="10308" max="10308" width="4.125" style="2" bestFit="1" customWidth="1"/>
    <col min="10309" max="10309" width="5" style="2" bestFit="1" customWidth="1"/>
    <col min="10310" max="10363" width="1.625" style="2" customWidth="1"/>
    <col min="10364" max="10496" width="9" style="2"/>
    <col min="10497" max="10497" width="1.625" style="2" customWidth="1"/>
    <col min="10498" max="10498" width="2.25" style="2" customWidth="1"/>
    <col min="10499" max="10559" width="1.625" style="2" customWidth="1"/>
    <col min="10560" max="10560" width="1.875" style="2" customWidth="1"/>
    <col min="10561" max="10562" width="1.625" style="2" customWidth="1"/>
    <col min="10563" max="10563" width="2.125" style="2" customWidth="1"/>
    <col min="10564" max="10564" width="4.125" style="2" bestFit="1" customWidth="1"/>
    <col min="10565" max="10565" width="5" style="2" bestFit="1" customWidth="1"/>
    <col min="10566" max="10619" width="1.625" style="2" customWidth="1"/>
    <col min="10620" max="10752" width="9" style="2"/>
    <col min="10753" max="10753" width="1.625" style="2" customWidth="1"/>
    <col min="10754" max="10754" width="2.25" style="2" customWidth="1"/>
    <col min="10755" max="10815" width="1.625" style="2" customWidth="1"/>
    <col min="10816" max="10816" width="1.875" style="2" customWidth="1"/>
    <col min="10817" max="10818" width="1.625" style="2" customWidth="1"/>
    <col min="10819" max="10819" width="2.125" style="2" customWidth="1"/>
    <col min="10820" max="10820" width="4.125" style="2" bestFit="1" customWidth="1"/>
    <col min="10821" max="10821" width="5" style="2" bestFit="1" customWidth="1"/>
    <col min="10822" max="10875" width="1.625" style="2" customWidth="1"/>
    <col min="10876" max="11008" width="9" style="2"/>
    <col min="11009" max="11009" width="1.625" style="2" customWidth="1"/>
    <col min="11010" max="11010" width="2.25" style="2" customWidth="1"/>
    <col min="11011" max="11071" width="1.625" style="2" customWidth="1"/>
    <col min="11072" max="11072" width="1.875" style="2" customWidth="1"/>
    <col min="11073" max="11074" width="1.625" style="2" customWidth="1"/>
    <col min="11075" max="11075" width="2.125" style="2" customWidth="1"/>
    <col min="11076" max="11076" width="4.125" style="2" bestFit="1" customWidth="1"/>
    <col min="11077" max="11077" width="5" style="2" bestFit="1" customWidth="1"/>
    <col min="11078" max="11131" width="1.625" style="2" customWidth="1"/>
    <col min="11132" max="11264" width="9" style="2"/>
    <col min="11265" max="11265" width="1.625" style="2" customWidth="1"/>
    <col min="11266" max="11266" width="2.25" style="2" customWidth="1"/>
    <col min="11267" max="11327" width="1.625" style="2" customWidth="1"/>
    <col min="11328" max="11328" width="1.875" style="2" customWidth="1"/>
    <col min="11329" max="11330" width="1.625" style="2" customWidth="1"/>
    <col min="11331" max="11331" width="2.125" style="2" customWidth="1"/>
    <col min="11332" max="11332" width="4.125" style="2" bestFit="1" customWidth="1"/>
    <col min="11333" max="11333" width="5" style="2" bestFit="1" customWidth="1"/>
    <col min="11334" max="11387" width="1.625" style="2" customWidth="1"/>
    <col min="11388" max="11520" width="9" style="2"/>
    <col min="11521" max="11521" width="1.625" style="2" customWidth="1"/>
    <col min="11522" max="11522" width="2.25" style="2" customWidth="1"/>
    <col min="11523" max="11583" width="1.625" style="2" customWidth="1"/>
    <col min="11584" max="11584" width="1.875" style="2" customWidth="1"/>
    <col min="11585" max="11586" width="1.625" style="2" customWidth="1"/>
    <col min="11587" max="11587" width="2.125" style="2" customWidth="1"/>
    <col min="11588" max="11588" width="4.125" style="2" bestFit="1" customWidth="1"/>
    <col min="11589" max="11589" width="5" style="2" bestFit="1" customWidth="1"/>
    <col min="11590" max="11643" width="1.625" style="2" customWidth="1"/>
    <col min="11644" max="11776" width="9" style="2"/>
    <col min="11777" max="11777" width="1.625" style="2" customWidth="1"/>
    <col min="11778" max="11778" width="2.25" style="2" customWidth="1"/>
    <col min="11779" max="11839" width="1.625" style="2" customWidth="1"/>
    <col min="11840" max="11840" width="1.875" style="2" customWidth="1"/>
    <col min="11841" max="11842" width="1.625" style="2" customWidth="1"/>
    <col min="11843" max="11843" width="2.125" style="2" customWidth="1"/>
    <col min="11844" max="11844" width="4.125" style="2" bestFit="1" customWidth="1"/>
    <col min="11845" max="11845" width="5" style="2" bestFit="1" customWidth="1"/>
    <col min="11846" max="11899" width="1.625" style="2" customWidth="1"/>
    <col min="11900" max="12032" width="9" style="2"/>
    <col min="12033" max="12033" width="1.625" style="2" customWidth="1"/>
    <col min="12034" max="12034" width="2.25" style="2" customWidth="1"/>
    <col min="12035" max="12095" width="1.625" style="2" customWidth="1"/>
    <col min="12096" max="12096" width="1.875" style="2" customWidth="1"/>
    <col min="12097" max="12098" width="1.625" style="2" customWidth="1"/>
    <col min="12099" max="12099" width="2.125" style="2" customWidth="1"/>
    <col min="12100" max="12100" width="4.125" style="2" bestFit="1" customWidth="1"/>
    <col min="12101" max="12101" width="5" style="2" bestFit="1" customWidth="1"/>
    <col min="12102" max="12155" width="1.625" style="2" customWidth="1"/>
    <col min="12156" max="12288" width="9" style="2"/>
    <col min="12289" max="12289" width="1.625" style="2" customWidth="1"/>
    <col min="12290" max="12290" width="2.25" style="2" customWidth="1"/>
    <col min="12291" max="12351" width="1.625" style="2" customWidth="1"/>
    <col min="12352" max="12352" width="1.875" style="2" customWidth="1"/>
    <col min="12353" max="12354" width="1.625" style="2" customWidth="1"/>
    <col min="12355" max="12355" width="2.125" style="2" customWidth="1"/>
    <col min="12356" max="12356" width="4.125" style="2" bestFit="1" customWidth="1"/>
    <col min="12357" max="12357" width="5" style="2" bestFit="1" customWidth="1"/>
    <col min="12358" max="12411" width="1.625" style="2" customWidth="1"/>
    <col min="12412" max="12544" width="9" style="2"/>
    <col min="12545" max="12545" width="1.625" style="2" customWidth="1"/>
    <col min="12546" max="12546" width="2.25" style="2" customWidth="1"/>
    <col min="12547" max="12607" width="1.625" style="2" customWidth="1"/>
    <col min="12608" max="12608" width="1.875" style="2" customWidth="1"/>
    <col min="12609" max="12610" width="1.625" style="2" customWidth="1"/>
    <col min="12611" max="12611" width="2.125" style="2" customWidth="1"/>
    <col min="12612" max="12612" width="4.125" style="2" bestFit="1" customWidth="1"/>
    <col min="12613" max="12613" width="5" style="2" bestFit="1" customWidth="1"/>
    <col min="12614" max="12667" width="1.625" style="2" customWidth="1"/>
    <col min="12668" max="12800" width="9" style="2"/>
    <col min="12801" max="12801" width="1.625" style="2" customWidth="1"/>
    <col min="12802" max="12802" width="2.25" style="2" customWidth="1"/>
    <col min="12803" max="12863" width="1.625" style="2" customWidth="1"/>
    <col min="12864" max="12864" width="1.875" style="2" customWidth="1"/>
    <col min="12865" max="12866" width="1.625" style="2" customWidth="1"/>
    <col min="12867" max="12867" width="2.125" style="2" customWidth="1"/>
    <col min="12868" max="12868" width="4.125" style="2" bestFit="1" customWidth="1"/>
    <col min="12869" max="12869" width="5" style="2" bestFit="1" customWidth="1"/>
    <col min="12870" max="12923" width="1.625" style="2" customWidth="1"/>
    <col min="12924" max="13056" width="9" style="2"/>
    <col min="13057" max="13057" width="1.625" style="2" customWidth="1"/>
    <col min="13058" max="13058" width="2.25" style="2" customWidth="1"/>
    <col min="13059" max="13119" width="1.625" style="2" customWidth="1"/>
    <col min="13120" max="13120" width="1.875" style="2" customWidth="1"/>
    <col min="13121" max="13122" width="1.625" style="2" customWidth="1"/>
    <col min="13123" max="13123" width="2.125" style="2" customWidth="1"/>
    <col min="13124" max="13124" width="4.125" style="2" bestFit="1" customWidth="1"/>
    <col min="13125" max="13125" width="5" style="2" bestFit="1" customWidth="1"/>
    <col min="13126" max="13179" width="1.625" style="2" customWidth="1"/>
    <col min="13180" max="13312" width="9" style="2"/>
    <col min="13313" max="13313" width="1.625" style="2" customWidth="1"/>
    <col min="13314" max="13314" width="2.25" style="2" customWidth="1"/>
    <col min="13315" max="13375" width="1.625" style="2" customWidth="1"/>
    <col min="13376" max="13376" width="1.875" style="2" customWidth="1"/>
    <col min="13377" max="13378" width="1.625" style="2" customWidth="1"/>
    <col min="13379" max="13379" width="2.125" style="2" customWidth="1"/>
    <col min="13380" max="13380" width="4.125" style="2" bestFit="1" customWidth="1"/>
    <col min="13381" max="13381" width="5" style="2" bestFit="1" customWidth="1"/>
    <col min="13382" max="13435" width="1.625" style="2" customWidth="1"/>
    <col min="13436" max="13568" width="9" style="2"/>
    <col min="13569" max="13569" width="1.625" style="2" customWidth="1"/>
    <col min="13570" max="13570" width="2.25" style="2" customWidth="1"/>
    <col min="13571" max="13631" width="1.625" style="2" customWidth="1"/>
    <col min="13632" max="13632" width="1.875" style="2" customWidth="1"/>
    <col min="13633" max="13634" width="1.625" style="2" customWidth="1"/>
    <col min="13635" max="13635" width="2.125" style="2" customWidth="1"/>
    <col min="13636" max="13636" width="4.125" style="2" bestFit="1" customWidth="1"/>
    <col min="13637" max="13637" width="5" style="2" bestFit="1" customWidth="1"/>
    <col min="13638" max="13691" width="1.625" style="2" customWidth="1"/>
    <col min="13692" max="13824" width="9" style="2"/>
    <col min="13825" max="13825" width="1.625" style="2" customWidth="1"/>
    <col min="13826" max="13826" width="2.25" style="2" customWidth="1"/>
    <col min="13827" max="13887" width="1.625" style="2" customWidth="1"/>
    <col min="13888" max="13888" width="1.875" style="2" customWidth="1"/>
    <col min="13889" max="13890" width="1.625" style="2" customWidth="1"/>
    <col min="13891" max="13891" width="2.125" style="2" customWidth="1"/>
    <col min="13892" max="13892" width="4.125" style="2" bestFit="1" customWidth="1"/>
    <col min="13893" max="13893" width="5" style="2" bestFit="1" customWidth="1"/>
    <col min="13894" max="13947" width="1.625" style="2" customWidth="1"/>
    <col min="13948" max="14080" width="9" style="2"/>
    <col min="14081" max="14081" width="1.625" style="2" customWidth="1"/>
    <col min="14082" max="14082" width="2.25" style="2" customWidth="1"/>
    <col min="14083" max="14143" width="1.625" style="2" customWidth="1"/>
    <col min="14144" max="14144" width="1.875" style="2" customWidth="1"/>
    <col min="14145" max="14146" width="1.625" style="2" customWidth="1"/>
    <col min="14147" max="14147" width="2.125" style="2" customWidth="1"/>
    <col min="14148" max="14148" width="4.125" style="2" bestFit="1" customWidth="1"/>
    <col min="14149" max="14149" width="5" style="2" bestFit="1" customWidth="1"/>
    <col min="14150" max="14203" width="1.625" style="2" customWidth="1"/>
    <col min="14204" max="14336" width="9" style="2"/>
    <col min="14337" max="14337" width="1.625" style="2" customWidth="1"/>
    <col min="14338" max="14338" width="2.25" style="2" customWidth="1"/>
    <col min="14339" max="14399" width="1.625" style="2" customWidth="1"/>
    <col min="14400" max="14400" width="1.875" style="2" customWidth="1"/>
    <col min="14401" max="14402" width="1.625" style="2" customWidth="1"/>
    <col min="14403" max="14403" width="2.125" style="2" customWidth="1"/>
    <col min="14404" max="14404" width="4.125" style="2" bestFit="1" customWidth="1"/>
    <col min="14405" max="14405" width="5" style="2" bestFit="1" customWidth="1"/>
    <col min="14406" max="14459" width="1.625" style="2" customWidth="1"/>
    <col min="14460" max="14592" width="9" style="2"/>
    <col min="14593" max="14593" width="1.625" style="2" customWidth="1"/>
    <col min="14594" max="14594" width="2.25" style="2" customWidth="1"/>
    <col min="14595" max="14655" width="1.625" style="2" customWidth="1"/>
    <col min="14656" max="14656" width="1.875" style="2" customWidth="1"/>
    <col min="14657" max="14658" width="1.625" style="2" customWidth="1"/>
    <col min="14659" max="14659" width="2.125" style="2" customWidth="1"/>
    <col min="14660" max="14660" width="4.125" style="2" bestFit="1" customWidth="1"/>
    <col min="14661" max="14661" width="5" style="2" bestFit="1" customWidth="1"/>
    <col min="14662" max="14715" width="1.625" style="2" customWidth="1"/>
    <col min="14716" max="14848" width="9" style="2"/>
    <col min="14849" max="14849" width="1.625" style="2" customWidth="1"/>
    <col min="14850" max="14850" width="2.25" style="2" customWidth="1"/>
    <col min="14851" max="14911" width="1.625" style="2" customWidth="1"/>
    <col min="14912" max="14912" width="1.875" style="2" customWidth="1"/>
    <col min="14913" max="14914" width="1.625" style="2" customWidth="1"/>
    <col min="14915" max="14915" width="2.125" style="2" customWidth="1"/>
    <col min="14916" max="14916" width="4.125" style="2" bestFit="1" customWidth="1"/>
    <col min="14917" max="14917" width="5" style="2" bestFit="1" customWidth="1"/>
    <col min="14918" max="14971" width="1.625" style="2" customWidth="1"/>
    <col min="14972" max="15104" width="9" style="2"/>
    <col min="15105" max="15105" width="1.625" style="2" customWidth="1"/>
    <col min="15106" max="15106" width="2.25" style="2" customWidth="1"/>
    <col min="15107" max="15167" width="1.625" style="2" customWidth="1"/>
    <col min="15168" max="15168" width="1.875" style="2" customWidth="1"/>
    <col min="15169" max="15170" width="1.625" style="2" customWidth="1"/>
    <col min="15171" max="15171" width="2.125" style="2" customWidth="1"/>
    <col min="15172" max="15172" width="4.125" style="2" bestFit="1" customWidth="1"/>
    <col min="15173" max="15173" width="5" style="2" bestFit="1" customWidth="1"/>
    <col min="15174" max="15227" width="1.625" style="2" customWidth="1"/>
    <col min="15228" max="15360" width="9" style="2"/>
    <col min="15361" max="15361" width="1.625" style="2" customWidth="1"/>
    <col min="15362" max="15362" width="2.25" style="2" customWidth="1"/>
    <col min="15363" max="15423" width="1.625" style="2" customWidth="1"/>
    <col min="15424" max="15424" width="1.875" style="2" customWidth="1"/>
    <col min="15425" max="15426" width="1.625" style="2" customWidth="1"/>
    <col min="15427" max="15427" width="2.125" style="2" customWidth="1"/>
    <col min="15428" max="15428" width="4.125" style="2" bestFit="1" customWidth="1"/>
    <col min="15429" max="15429" width="5" style="2" bestFit="1" customWidth="1"/>
    <col min="15430" max="15483" width="1.625" style="2" customWidth="1"/>
    <col min="15484" max="15616" width="9" style="2"/>
    <col min="15617" max="15617" width="1.625" style="2" customWidth="1"/>
    <col min="15618" max="15618" width="2.25" style="2" customWidth="1"/>
    <col min="15619" max="15679" width="1.625" style="2" customWidth="1"/>
    <col min="15680" max="15680" width="1.875" style="2" customWidth="1"/>
    <col min="15681" max="15682" width="1.625" style="2" customWidth="1"/>
    <col min="15683" max="15683" width="2.125" style="2" customWidth="1"/>
    <col min="15684" max="15684" width="4.125" style="2" bestFit="1" customWidth="1"/>
    <col min="15685" max="15685" width="5" style="2" bestFit="1" customWidth="1"/>
    <col min="15686" max="15739" width="1.625" style="2" customWidth="1"/>
    <col min="15740" max="15872" width="9" style="2"/>
    <col min="15873" max="15873" width="1.625" style="2" customWidth="1"/>
    <col min="15874" max="15874" width="2.25" style="2" customWidth="1"/>
    <col min="15875" max="15935" width="1.625" style="2" customWidth="1"/>
    <col min="15936" max="15936" width="1.875" style="2" customWidth="1"/>
    <col min="15937" max="15938" width="1.625" style="2" customWidth="1"/>
    <col min="15939" max="15939" width="2.125" style="2" customWidth="1"/>
    <col min="15940" max="15940" width="4.125" style="2" bestFit="1" customWidth="1"/>
    <col min="15941" max="15941" width="5" style="2" bestFit="1" customWidth="1"/>
    <col min="15942" max="15995" width="1.625" style="2" customWidth="1"/>
    <col min="15996" max="16128" width="9" style="2"/>
    <col min="16129" max="16129" width="1.625" style="2" customWidth="1"/>
    <col min="16130" max="16130" width="2.25" style="2" customWidth="1"/>
    <col min="16131" max="16191" width="1.625" style="2" customWidth="1"/>
    <col min="16192" max="16192" width="1.875" style="2" customWidth="1"/>
    <col min="16193" max="16194" width="1.625" style="2" customWidth="1"/>
    <col min="16195" max="16195" width="2.125" style="2" customWidth="1"/>
    <col min="16196" max="16196" width="4.125" style="2" bestFit="1" customWidth="1"/>
    <col min="16197" max="16197" width="5" style="2" bestFit="1" customWidth="1"/>
    <col min="16198" max="16251" width="1.625" style="2" customWidth="1"/>
    <col min="16252" max="16384" width="9" style="2"/>
  </cols>
  <sheetData>
    <row r="1" spans="1:63" ht="16.5" customHeight="1">
      <c r="A1" s="1" t="s">
        <v>51</v>
      </c>
      <c r="Y1" s="835" t="s">
        <v>0</v>
      </c>
      <c r="Z1" s="836"/>
      <c r="AA1" s="836"/>
      <c r="AB1" s="836"/>
      <c r="AC1" s="837"/>
      <c r="AD1" s="838"/>
      <c r="AE1" s="838"/>
      <c r="AF1" s="838"/>
      <c r="AG1" s="838"/>
      <c r="AH1" s="838"/>
      <c r="AI1" s="838"/>
      <c r="AJ1" s="838"/>
      <c r="AK1" s="838"/>
      <c r="AL1" s="838"/>
      <c r="AM1" s="838"/>
      <c r="AN1" s="838"/>
      <c r="AO1" s="838"/>
      <c r="AP1" s="838"/>
      <c r="AQ1" s="838"/>
      <c r="AR1" s="838"/>
      <c r="AS1" s="838"/>
      <c r="AT1" s="838"/>
      <c r="AU1" s="838"/>
      <c r="AV1" s="839" t="s">
        <v>1</v>
      </c>
      <c r="AW1" s="839"/>
      <c r="AX1" s="839"/>
      <c r="AY1" s="839"/>
      <c r="AZ1" s="839"/>
      <c r="BA1" s="839"/>
      <c r="BB1" s="840"/>
      <c r="BC1" s="840"/>
      <c r="BD1" s="840"/>
      <c r="BE1" s="840"/>
      <c r="BF1" s="840"/>
      <c r="BG1" s="840"/>
      <c r="BH1" s="841"/>
      <c r="BI1" s="842" t="s">
        <v>2</v>
      </c>
      <c r="BJ1" s="843"/>
      <c r="BK1" s="843"/>
    </row>
    <row r="2" spans="1:63" ht="16.5" customHeight="1">
      <c r="Y2" s="86" t="s">
        <v>3</v>
      </c>
      <c r="Z2" s="87"/>
      <c r="AA2" s="87"/>
      <c r="AB2" s="87"/>
      <c r="AC2" s="88"/>
      <c r="AD2" s="844"/>
      <c r="AE2" s="844"/>
      <c r="AF2" s="844"/>
      <c r="AG2" s="844"/>
      <c r="AH2" s="844"/>
      <c r="AI2" s="844"/>
      <c r="AJ2" s="844"/>
      <c r="AK2" s="844"/>
      <c r="AL2" s="844"/>
      <c r="AM2" s="844"/>
      <c r="AN2" s="844"/>
      <c r="AO2" s="844"/>
      <c r="AP2" s="844"/>
      <c r="AQ2" s="844"/>
      <c r="AR2" s="844"/>
      <c r="AS2" s="844"/>
      <c r="AT2" s="844"/>
      <c r="AU2" s="844"/>
      <c r="AV2" s="845" t="s">
        <v>4</v>
      </c>
      <c r="AW2" s="845"/>
      <c r="AX2" s="845"/>
      <c r="AY2" s="845"/>
      <c r="AZ2" s="845"/>
      <c r="BA2" s="845"/>
      <c r="BB2" s="846"/>
      <c r="BC2" s="846"/>
      <c r="BD2" s="846"/>
      <c r="BE2" s="846"/>
      <c r="BF2" s="846"/>
      <c r="BG2" s="846"/>
      <c r="BH2" s="846"/>
      <c r="BI2" s="846"/>
      <c r="BJ2" s="846"/>
      <c r="BK2" s="846"/>
    </row>
    <row r="3" spans="1:63" ht="16.5" customHeight="1">
      <c r="Y3" s="92"/>
      <c r="Z3" s="93"/>
      <c r="AA3" s="93"/>
      <c r="AB3" s="93"/>
      <c r="AC3" s="94"/>
      <c r="AD3" s="844"/>
      <c r="AE3" s="844"/>
      <c r="AF3" s="844"/>
      <c r="AG3" s="844"/>
      <c r="AH3" s="844"/>
      <c r="AI3" s="844"/>
      <c r="AJ3" s="844"/>
      <c r="AK3" s="844"/>
      <c r="AL3" s="844"/>
      <c r="AM3" s="844"/>
      <c r="AN3" s="844"/>
      <c r="AO3" s="844"/>
      <c r="AP3" s="844"/>
      <c r="AQ3" s="844"/>
      <c r="AR3" s="844"/>
      <c r="AS3" s="844"/>
      <c r="AT3" s="844"/>
      <c r="AU3" s="844"/>
      <c r="AV3" s="847" t="s">
        <v>5</v>
      </c>
      <c r="AW3" s="847"/>
      <c r="AX3" s="847"/>
      <c r="AY3" s="847"/>
      <c r="AZ3" s="847"/>
      <c r="BA3" s="847"/>
      <c r="BB3" s="821"/>
      <c r="BC3" s="821"/>
      <c r="BD3" s="821"/>
      <c r="BE3" s="821"/>
      <c r="BF3" s="821"/>
      <c r="BG3" s="821"/>
      <c r="BH3" s="821"/>
      <c r="BI3" s="821"/>
      <c r="BJ3" s="821"/>
      <c r="BK3" s="821"/>
    </row>
    <row r="4" spans="1:63" ht="9.75" customHeight="1">
      <c r="F4" s="192">
        <v>2019</v>
      </c>
      <c r="G4" s="192"/>
      <c r="H4" s="192"/>
      <c r="I4" s="192"/>
      <c r="J4" s="192"/>
      <c r="K4" s="192"/>
      <c r="L4" s="192"/>
      <c r="M4" s="192"/>
      <c r="R4" s="822"/>
      <c r="S4" s="823"/>
      <c r="T4" s="823"/>
      <c r="U4" s="823"/>
      <c r="V4" s="824"/>
      <c r="AG4" s="17"/>
      <c r="AH4" s="17"/>
      <c r="AI4" s="17"/>
      <c r="AJ4" s="17"/>
      <c r="AK4" s="17"/>
      <c r="AL4" s="17"/>
      <c r="AM4" s="17"/>
      <c r="AN4" s="17"/>
      <c r="AO4" s="17"/>
      <c r="AP4" s="17"/>
      <c r="AQ4" s="17"/>
      <c r="AR4" s="17"/>
      <c r="AS4" s="17"/>
      <c r="AT4" s="17"/>
      <c r="AU4" s="17"/>
      <c r="AV4" s="17"/>
      <c r="AW4" s="17"/>
      <c r="AX4" s="17"/>
      <c r="AY4" s="17"/>
      <c r="AZ4" s="17"/>
      <c r="BA4" s="17"/>
      <c r="BB4" s="17"/>
      <c r="BC4" s="17"/>
    </row>
    <row r="5" spans="1:63" ht="9.75" customHeight="1">
      <c r="F5" s="192"/>
      <c r="G5" s="192"/>
      <c r="H5" s="192"/>
      <c r="I5" s="192"/>
      <c r="J5" s="192"/>
      <c r="K5" s="192"/>
      <c r="L5" s="192"/>
      <c r="M5" s="192"/>
      <c r="N5" s="831" t="s">
        <v>7</v>
      </c>
      <c r="O5" s="831"/>
      <c r="P5" s="831"/>
      <c r="Q5" s="832"/>
      <c r="R5" s="825"/>
      <c r="S5" s="826"/>
      <c r="T5" s="826"/>
      <c r="U5" s="826"/>
      <c r="V5" s="827"/>
      <c r="W5" s="833" t="s">
        <v>8</v>
      </c>
      <c r="X5" s="834"/>
      <c r="Y5" s="834"/>
      <c r="Z5" s="834"/>
      <c r="AA5" s="834"/>
      <c r="AB5" s="834"/>
      <c r="AC5" s="834"/>
      <c r="AD5" s="834"/>
      <c r="AE5" s="834"/>
      <c r="AF5" s="834"/>
      <c r="AG5" s="834"/>
      <c r="AH5" s="834"/>
      <c r="AI5" s="834"/>
      <c r="AJ5" s="834"/>
      <c r="AK5" s="834"/>
      <c r="AL5" s="834"/>
      <c r="AM5" s="834"/>
      <c r="AN5" s="834"/>
      <c r="AO5" s="834"/>
      <c r="AP5" s="834"/>
      <c r="AQ5" s="834"/>
      <c r="AR5" s="834"/>
      <c r="AS5" s="834"/>
      <c r="AT5" s="834"/>
      <c r="AU5" s="3"/>
      <c r="AV5" s="3"/>
      <c r="AW5" s="3"/>
      <c r="AX5" s="3"/>
      <c r="AY5" s="3"/>
      <c r="AZ5" s="3"/>
      <c r="BA5" s="3"/>
      <c r="BB5" s="3"/>
      <c r="BC5" s="3"/>
    </row>
    <row r="6" spans="1:63" ht="9.75" customHeight="1">
      <c r="F6" s="195"/>
      <c r="G6" s="195"/>
      <c r="H6" s="195"/>
      <c r="I6" s="195"/>
      <c r="J6" s="195"/>
      <c r="K6" s="195"/>
      <c r="L6" s="195"/>
      <c r="M6" s="195"/>
      <c r="N6" s="831"/>
      <c r="O6" s="831"/>
      <c r="P6" s="831"/>
      <c r="Q6" s="832"/>
      <c r="R6" s="828"/>
      <c r="S6" s="829"/>
      <c r="T6" s="829"/>
      <c r="U6" s="829"/>
      <c r="V6" s="830"/>
      <c r="W6" s="833"/>
      <c r="X6" s="834"/>
      <c r="Y6" s="834"/>
      <c r="Z6" s="834"/>
      <c r="AA6" s="834"/>
      <c r="AB6" s="834"/>
      <c r="AC6" s="834"/>
      <c r="AD6" s="834"/>
      <c r="AE6" s="834"/>
      <c r="AF6" s="834"/>
      <c r="AG6" s="834"/>
      <c r="AH6" s="834"/>
      <c r="AI6" s="834"/>
      <c r="AJ6" s="834"/>
      <c r="AK6" s="834"/>
      <c r="AL6" s="834"/>
      <c r="AM6" s="834"/>
      <c r="AN6" s="834"/>
      <c r="AO6" s="834"/>
      <c r="AP6" s="834"/>
      <c r="AQ6" s="834"/>
      <c r="AR6" s="834"/>
      <c r="AS6" s="834"/>
      <c r="AT6" s="834"/>
      <c r="AU6" s="3"/>
      <c r="AV6" s="3"/>
      <c r="AW6" s="3"/>
      <c r="AX6" s="3"/>
      <c r="AY6" s="3"/>
      <c r="AZ6" s="3"/>
      <c r="BA6" s="3"/>
      <c r="BB6" s="3"/>
      <c r="BC6" s="3"/>
    </row>
    <row r="7" spans="1:63" ht="4.5" customHeight="1">
      <c r="M7" s="4"/>
      <c r="N7" s="4"/>
      <c r="O7" s="4"/>
      <c r="P7" s="4"/>
      <c r="Q7" s="4"/>
      <c r="R7" s="5"/>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63" ht="13.5" customHeight="1">
      <c r="A8" s="514" t="s">
        <v>9</v>
      </c>
      <c r="B8" s="514"/>
      <c r="C8" s="514"/>
      <c r="D8" s="514"/>
      <c r="E8" s="514"/>
      <c r="F8" s="514"/>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4"/>
      <c r="BD8" s="514"/>
      <c r="BE8" s="514"/>
      <c r="BF8" s="514"/>
    </row>
    <row r="9" spans="1:63" ht="13.5" customHeight="1">
      <c r="A9" s="529" t="s">
        <v>10</v>
      </c>
      <c r="B9" s="529"/>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c r="AG9" s="529"/>
      <c r="AH9" s="529"/>
      <c r="AI9" s="529"/>
      <c r="AJ9" s="529"/>
      <c r="AK9" s="529"/>
      <c r="AL9" s="529"/>
      <c r="AM9" s="529"/>
      <c r="AN9" s="529"/>
      <c r="AO9" s="529"/>
      <c r="AP9" s="529"/>
      <c r="AQ9" s="529"/>
      <c r="AR9" s="529"/>
      <c r="AS9" s="529"/>
      <c r="AT9" s="529"/>
      <c r="AU9" s="529"/>
      <c r="AV9" s="529"/>
      <c r="AW9" s="529"/>
      <c r="AX9" s="529"/>
      <c r="AY9" s="529"/>
      <c r="AZ9" s="529"/>
      <c r="BA9" s="529"/>
      <c r="BB9" s="529"/>
      <c r="BC9" s="529"/>
      <c r="BD9" s="529"/>
      <c r="BE9" s="529"/>
      <c r="BF9" s="529"/>
      <c r="BG9" s="529"/>
      <c r="BH9" s="529"/>
      <c r="BI9" s="529"/>
      <c r="BJ9" s="529"/>
      <c r="BK9" s="529"/>
    </row>
    <row r="10" spans="1:63" ht="13.5" customHeight="1">
      <c r="A10" s="529" t="s">
        <v>11</v>
      </c>
      <c r="B10" s="529"/>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529"/>
      <c r="AX10" s="529"/>
      <c r="AY10" s="529"/>
      <c r="AZ10" s="529"/>
      <c r="BA10" s="529"/>
      <c r="BB10" s="529"/>
      <c r="BC10" s="529"/>
      <c r="BD10" s="529"/>
      <c r="BE10" s="529"/>
      <c r="BF10" s="529"/>
      <c r="BG10" s="529"/>
      <c r="BH10" s="529"/>
      <c r="BI10" s="529"/>
      <c r="BJ10" s="529"/>
      <c r="BK10" s="529"/>
    </row>
    <row r="11" spans="1:63" ht="13.5" customHeight="1">
      <c r="A11" s="514" t="s">
        <v>52</v>
      </c>
      <c r="B11" s="514"/>
      <c r="C11" s="514"/>
      <c r="D11" s="514"/>
      <c r="E11" s="514"/>
      <c r="F11" s="514"/>
      <c r="G11" s="514"/>
      <c r="H11" s="514"/>
      <c r="I11" s="514"/>
      <c r="J11" s="514"/>
      <c r="K11" s="514"/>
      <c r="L11" s="514"/>
      <c r="M11" s="514"/>
      <c r="N11" s="514"/>
      <c r="O11" s="514"/>
      <c r="P11" s="514"/>
      <c r="Q11" s="514"/>
      <c r="R11" s="514"/>
      <c r="S11" s="514"/>
      <c r="T11" s="514"/>
      <c r="U11" s="514"/>
      <c r="V11" s="514"/>
      <c r="W11" s="514"/>
      <c r="X11" s="514"/>
      <c r="Y11" s="514"/>
      <c r="Z11" s="514"/>
      <c r="AA11" s="514"/>
      <c r="AB11" s="514"/>
      <c r="AC11" s="514"/>
      <c r="AD11" s="514"/>
      <c r="AE11" s="514"/>
      <c r="AF11" s="514"/>
      <c r="AG11" s="514"/>
      <c r="AH11" s="514"/>
      <c r="AI11" s="514"/>
      <c r="AJ11" s="514"/>
      <c r="AK11" s="514"/>
      <c r="AL11" s="514"/>
      <c r="AM11" s="514"/>
      <c r="AN11" s="514"/>
      <c r="AO11" s="514"/>
      <c r="AP11" s="514"/>
      <c r="AQ11" s="514"/>
      <c r="AR11" s="514"/>
      <c r="AS11" s="514"/>
      <c r="AT11" s="514"/>
      <c r="AU11" s="514"/>
      <c r="AV11" s="514"/>
      <c r="AW11" s="514"/>
      <c r="AX11" s="514"/>
      <c r="AY11" s="514"/>
      <c r="AZ11" s="514"/>
      <c r="BA11" s="514"/>
      <c r="BB11" s="514"/>
      <c r="BC11" s="514"/>
      <c r="BD11" s="514"/>
      <c r="BE11" s="514"/>
      <c r="BF11" s="514"/>
      <c r="BG11" s="514"/>
      <c r="BH11" s="514"/>
      <c r="BI11" s="514"/>
      <c r="BJ11" s="514"/>
      <c r="BK11" s="514"/>
    </row>
    <row r="12" spans="1:63" ht="13.5" customHeight="1">
      <c r="A12" s="514" t="s">
        <v>53</v>
      </c>
      <c r="B12" s="514"/>
      <c r="C12" s="514"/>
      <c r="D12" s="514"/>
      <c r="E12" s="514"/>
      <c r="F12" s="514"/>
      <c r="G12" s="514"/>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4"/>
      <c r="AK12" s="514"/>
      <c r="AL12" s="514"/>
      <c r="AM12" s="514"/>
      <c r="AN12" s="514"/>
      <c r="AO12" s="514"/>
      <c r="AP12" s="514"/>
      <c r="AQ12" s="514"/>
      <c r="AR12" s="514"/>
      <c r="AS12" s="514"/>
      <c r="AT12" s="514"/>
      <c r="AU12" s="514"/>
      <c r="AV12" s="514"/>
      <c r="AW12" s="514"/>
      <c r="AX12" s="514"/>
      <c r="AY12" s="514"/>
      <c r="AZ12" s="514"/>
      <c r="BA12" s="514"/>
      <c r="BB12" s="514"/>
      <c r="BC12" s="514"/>
      <c r="BD12" s="514"/>
      <c r="BE12" s="514"/>
      <c r="BF12" s="514"/>
      <c r="BG12" s="514"/>
      <c r="BH12" s="514"/>
      <c r="BI12" s="514"/>
      <c r="BJ12" s="514"/>
      <c r="BK12" s="514"/>
    </row>
    <row r="13" spans="1:63" ht="13.5" customHeight="1">
      <c r="A13" s="798" t="s">
        <v>54</v>
      </c>
      <c r="B13" s="798"/>
      <c r="C13" s="798"/>
      <c r="D13" s="798"/>
      <c r="E13" s="798"/>
      <c r="F13" s="798"/>
      <c r="G13" s="798"/>
      <c r="H13" s="798"/>
      <c r="I13" s="798"/>
      <c r="J13" s="798"/>
      <c r="K13" s="798"/>
      <c r="L13" s="798"/>
      <c r="M13" s="798"/>
      <c r="N13" s="798"/>
      <c r="O13" s="798"/>
      <c r="P13" s="798"/>
      <c r="Q13" s="798"/>
      <c r="R13" s="798"/>
      <c r="S13" s="798"/>
      <c r="T13" s="798"/>
      <c r="U13" s="798"/>
      <c r="V13" s="798"/>
      <c r="W13" s="798"/>
      <c r="X13" s="798"/>
      <c r="Y13" s="798"/>
      <c r="Z13" s="798"/>
      <c r="AA13" s="798"/>
      <c r="AB13" s="798"/>
      <c r="AC13" s="798"/>
      <c r="AD13" s="798"/>
      <c r="AE13" s="798"/>
      <c r="AF13" s="798"/>
      <c r="AG13" s="798"/>
      <c r="AH13" s="798"/>
      <c r="AI13" s="798"/>
      <c r="AJ13" s="798"/>
      <c r="AK13" s="798"/>
      <c r="AL13" s="798"/>
      <c r="AM13" s="798"/>
      <c r="AN13" s="798"/>
      <c r="AO13" s="798"/>
      <c r="AP13" s="798"/>
      <c r="AQ13" s="798"/>
      <c r="AR13" s="798"/>
      <c r="AS13" s="798"/>
      <c r="AT13" s="798"/>
      <c r="AU13" s="798"/>
      <c r="AV13" s="798"/>
      <c r="AW13" s="798"/>
      <c r="AX13" s="798"/>
      <c r="AY13" s="798"/>
      <c r="AZ13" s="798"/>
      <c r="BA13" s="798"/>
      <c r="BB13" s="798"/>
      <c r="BC13" s="798"/>
      <c r="BD13" s="798"/>
      <c r="BE13" s="798"/>
      <c r="BF13" s="798"/>
      <c r="BG13" s="798"/>
      <c r="BH13" s="798"/>
      <c r="BI13" s="798"/>
      <c r="BJ13" s="798"/>
      <c r="BK13" s="798"/>
    </row>
    <row r="14" spans="1:63" ht="4.5" customHeight="1">
      <c r="M14" s="4"/>
      <c r="N14" s="4"/>
      <c r="O14" s="4"/>
      <c r="P14" s="4"/>
      <c r="Q14" s="4"/>
      <c r="R14" s="5"/>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63" ht="15" customHeight="1">
      <c r="A15" s="2" t="s">
        <v>55</v>
      </c>
    </row>
    <row r="16" spans="1:63" ht="15" customHeight="1">
      <c r="A16" s="799" t="s">
        <v>56</v>
      </c>
      <c r="B16" s="778"/>
      <c r="C16" s="778"/>
      <c r="D16" s="778"/>
      <c r="E16" s="778"/>
      <c r="F16" s="800"/>
      <c r="G16" s="807">
        <f>BF191</f>
        <v>0</v>
      </c>
      <c r="H16" s="808"/>
      <c r="I16" s="808"/>
      <c r="J16" s="808"/>
      <c r="K16" s="553" t="s">
        <v>57</v>
      </c>
      <c r="L16" s="554"/>
      <c r="M16" s="8"/>
      <c r="N16" s="799" t="s">
        <v>58</v>
      </c>
      <c r="O16" s="778"/>
      <c r="P16" s="778"/>
      <c r="Q16" s="778"/>
      <c r="R16" s="778"/>
      <c r="S16" s="800"/>
      <c r="T16" s="807">
        <f>AH147</f>
        <v>0</v>
      </c>
      <c r="U16" s="808"/>
      <c r="V16" s="808"/>
      <c r="W16" s="808"/>
      <c r="X16" s="553"/>
      <c r="Y16" s="554"/>
      <c r="Z16" s="799" t="s">
        <v>59</v>
      </c>
      <c r="AA16" s="778"/>
      <c r="AB16" s="778"/>
      <c r="AC16" s="778"/>
      <c r="AD16" s="778"/>
      <c r="AE16" s="800"/>
      <c r="AF16" s="814">
        <f>AZ147</f>
        <v>0</v>
      </c>
      <c r="AG16" s="815"/>
      <c r="AH16" s="815"/>
      <c r="AI16" s="815"/>
      <c r="AJ16" s="553" t="s">
        <v>60</v>
      </c>
      <c r="AK16" s="554"/>
      <c r="AL16" s="799" t="s">
        <v>61</v>
      </c>
      <c r="AM16" s="778"/>
      <c r="AN16" s="778"/>
      <c r="AO16" s="778"/>
      <c r="AP16" s="778"/>
      <c r="AQ16" s="800"/>
      <c r="AR16" s="820" t="s">
        <v>62</v>
      </c>
      <c r="AS16" s="553"/>
      <c r="AT16" s="553"/>
      <c r="AU16" s="553"/>
      <c r="AV16" s="553"/>
      <c r="AW16" s="553"/>
      <c r="AX16" s="553" t="s">
        <v>13</v>
      </c>
      <c r="AY16" s="554"/>
      <c r="AZ16" s="40" t="s">
        <v>63</v>
      </c>
      <c r="BA16" s="40"/>
    </row>
    <row r="17" spans="1:89" ht="15" customHeight="1">
      <c r="A17" s="801"/>
      <c r="B17" s="802"/>
      <c r="C17" s="802"/>
      <c r="D17" s="802"/>
      <c r="E17" s="802"/>
      <c r="F17" s="803"/>
      <c r="G17" s="789"/>
      <c r="H17" s="809"/>
      <c r="I17" s="809"/>
      <c r="J17" s="809"/>
      <c r="K17" s="545"/>
      <c r="L17" s="546"/>
      <c r="M17" s="8"/>
      <c r="N17" s="801"/>
      <c r="O17" s="812"/>
      <c r="P17" s="812"/>
      <c r="Q17" s="812"/>
      <c r="R17" s="812"/>
      <c r="S17" s="803"/>
      <c r="T17" s="789"/>
      <c r="U17" s="809"/>
      <c r="V17" s="809"/>
      <c r="W17" s="809"/>
      <c r="X17" s="813"/>
      <c r="Y17" s="546"/>
      <c r="Z17" s="801"/>
      <c r="AA17" s="802"/>
      <c r="AB17" s="802"/>
      <c r="AC17" s="802"/>
      <c r="AD17" s="802"/>
      <c r="AE17" s="803"/>
      <c r="AF17" s="816"/>
      <c r="AG17" s="817"/>
      <c r="AH17" s="817"/>
      <c r="AI17" s="817"/>
      <c r="AJ17" s="813"/>
      <c r="AK17" s="546"/>
      <c r="AL17" s="801"/>
      <c r="AM17" s="802"/>
      <c r="AN17" s="802"/>
      <c r="AO17" s="802"/>
      <c r="AP17" s="802"/>
      <c r="AQ17" s="803"/>
      <c r="AR17" s="789">
        <f>ROUNDDOWN(AF16/160,0)</f>
        <v>0</v>
      </c>
      <c r="AS17" s="809"/>
      <c r="AT17" s="809"/>
      <c r="AU17" s="809"/>
      <c r="AV17" s="809"/>
      <c r="AW17" s="809"/>
      <c r="AX17" s="813"/>
      <c r="AY17" s="546"/>
      <c r="AZ17" s="40"/>
      <c r="BA17" s="40" t="s">
        <v>64</v>
      </c>
    </row>
    <row r="18" spans="1:89" ht="15" customHeight="1">
      <c r="A18" s="804"/>
      <c r="B18" s="805"/>
      <c r="C18" s="805"/>
      <c r="D18" s="805"/>
      <c r="E18" s="805"/>
      <c r="F18" s="806"/>
      <c r="G18" s="810"/>
      <c r="H18" s="811"/>
      <c r="I18" s="811"/>
      <c r="J18" s="811"/>
      <c r="K18" s="602" t="s">
        <v>14</v>
      </c>
      <c r="L18" s="642"/>
      <c r="M18" s="8"/>
      <c r="N18" s="804"/>
      <c r="O18" s="805"/>
      <c r="P18" s="805"/>
      <c r="Q18" s="805"/>
      <c r="R18" s="805"/>
      <c r="S18" s="806"/>
      <c r="T18" s="810"/>
      <c r="U18" s="811"/>
      <c r="V18" s="811"/>
      <c r="W18" s="811"/>
      <c r="X18" s="602" t="s">
        <v>14</v>
      </c>
      <c r="Y18" s="642"/>
      <c r="Z18" s="804"/>
      <c r="AA18" s="805"/>
      <c r="AB18" s="805"/>
      <c r="AC18" s="805"/>
      <c r="AD18" s="805"/>
      <c r="AE18" s="806"/>
      <c r="AF18" s="818"/>
      <c r="AG18" s="819"/>
      <c r="AH18" s="819"/>
      <c r="AI18" s="819"/>
      <c r="AJ18" s="201" t="s">
        <v>12</v>
      </c>
      <c r="AK18" s="202"/>
      <c r="AL18" s="804"/>
      <c r="AM18" s="805"/>
      <c r="AN18" s="805"/>
      <c r="AO18" s="805"/>
      <c r="AP18" s="805"/>
      <c r="AQ18" s="806"/>
      <c r="AR18" s="810"/>
      <c r="AS18" s="811"/>
      <c r="AT18" s="811"/>
      <c r="AU18" s="811"/>
      <c r="AV18" s="811"/>
      <c r="AW18" s="811"/>
      <c r="AX18" s="602" t="s">
        <v>14</v>
      </c>
      <c r="AY18" s="642"/>
    </row>
    <row r="19" spans="1:89" ht="24" customHeight="1">
      <c r="A19" s="778" t="s">
        <v>65</v>
      </c>
      <c r="B19" s="779"/>
      <c r="C19" s="779"/>
      <c r="D19" s="779"/>
      <c r="E19" s="779"/>
      <c r="F19" s="779"/>
      <c r="G19" s="779"/>
      <c r="H19" s="779"/>
      <c r="I19" s="779"/>
      <c r="J19" s="779"/>
      <c r="K19" s="779"/>
      <c r="L19" s="779"/>
      <c r="M19" s="28"/>
      <c r="N19" s="780" t="s">
        <v>15</v>
      </c>
      <c r="O19" s="780"/>
      <c r="P19" s="780"/>
      <c r="Q19" s="780"/>
      <c r="R19" s="780"/>
      <c r="S19" s="780"/>
      <c r="T19" s="780"/>
      <c r="U19" s="780"/>
      <c r="V19" s="780"/>
      <c r="W19" s="780"/>
      <c r="X19" s="780"/>
      <c r="Y19" s="780"/>
      <c r="Z19" s="780"/>
      <c r="AA19" s="780"/>
      <c r="AB19" s="780"/>
      <c r="AC19" s="780"/>
      <c r="AD19" s="780"/>
      <c r="AE19" s="780"/>
      <c r="AF19" s="780"/>
      <c r="AG19" s="780"/>
      <c r="AH19" s="780"/>
      <c r="AI19" s="780"/>
      <c r="AJ19" s="780"/>
      <c r="AK19" s="780"/>
      <c r="AL19" s="9"/>
      <c r="AM19" s="9"/>
      <c r="AN19" s="9"/>
      <c r="AO19" s="9"/>
      <c r="AP19" s="9"/>
      <c r="AQ19" s="9"/>
      <c r="AR19" s="28"/>
      <c r="AS19" s="28"/>
      <c r="AT19" s="28"/>
      <c r="AU19" s="28"/>
      <c r="AV19" s="28"/>
      <c r="AW19" s="28"/>
      <c r="AX19" s="28"/>
      <c r="AY19" s="28"/>
    </row>
    <row r="20" spans="1:89" s="30" customFormat="1" ht="12.75" customHeight="1">
      <c r="A20" s="30" t="s">
        <v>66</v>
      </c>
      <c r="AV20" s="11"/>
      <c r="AW20" s="11"/>
      <c r="AX20" s="11"/>
      <c r="AY20" s="11"/>
      <c r="AZ20" s="11"/>
      <c r="BA20" s="11"/>
      <c r="BB20" s="11"/>
      <c r="BC20" s="11"/>
      <c r="BD20" s="11"/>
      <c r="BE20" s="11"/>
      <c r="BF20" s="11"/>
      <c r="BG20" s="11"/>
      <c r="BH20" s="2"/>
      <c r="BI20" s="11"/>
      <c r="BJ20" s="11"/>
      <c r="BK20" s="11"/>
      <c r="BL20" s="781"/>
      <c r="BM20" s="781"/>
      <c r="BN20" s="781"/>
      <c r="BO20" s="781"/>
      <c r="BP20" s="781"/>
      <c r="BQ20" s="781"/>
      <c r="BR20" s="781"/>
      <c r="BS20" s="781"/>
      <c r="BT20" s="781"/>
      <c r="BU20" s="781"/>
      <c r="BV20" s="781"/>
      <c r="BW20" s="781"/>
      <c r="BX20" s="781"/>
      <c r="BY20" s="781"/>
      <c r="BZ20" s="781"/>
      <c r="CA20" s="781"/>
      <c r="CB20" s="781"/>
      <c r="CC20" s="781"/>
      <c r="CD20" s="781"/>
      <c r="CE20" s="781"/>
      <c r="CF20" s="781"/>
      <c r="CG20" s="781"/>
      <c r="CH20" s="781"/>
      <c r="CI20" s="781"/>
      <c r="CJ20" s="781"/>
      <c r="CK20" s="781"/>
    </row>
    <row r="21" spans="1:89" s="11" customFormat="1" ht="12.75" customHeight="1" thickBot="1">
      <c r="A21" s="514" t="s">
        <v>67</v>
      </c>
      <c r="B21" s="514"/>
      <c r="C21" s="514"/>
      <c r="D21" s="514"/>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4"/>
      <c r="AP21" s="514"/>
      <c r="AQ21" s="514"/>
      <c r="AR21" s="514"/>
      <c r="AS21" s="514"/>
      <c r="AT21" s="514"/>
      <c r="AU21" s="514"/>
      <c r="AV21" s="514"/>
      <c r="AW21" s="514"/>
      <c r="AX21" s="514"/>
      <c r="AY21" s="514"/>
      <c r="AZ21" s="514"/>
      <c r="BA21" s="514"/>
      <c r="BB21" s="514"/>
      <c r="BC21" s="514"/>
      <c r="BD21" s="514"/>
      <c r="BE21" s="514"/>
      <c r="BF21" s="514"/>
      <c r="BG21" s="514"/>
      <c r="BH21" s="514"/>
      <c r="BI21" s="514"/>
      <c r="BJ21" s="514"/>
      <c r="BK21" s="514"/>
      <c r="BL21" s="781"/>
      <c r="BM21" s="781"/>
      <c r="BN21" s="781"/>
      <c r="BO21" s="781"/>
      <c r="BP21" s="781"/>
      <c r="BQ21" s="781"/>
      <c r="BR21" s="781"/>
      <c r="BS21" s="781"/>
      <c r="BT21" s="781"/>
      <c r="BU21" s="781"/>
      <c r="BV21" s="781"/>
      <c r="BW21" s="781"/>
      <c r="BX21" s="781"/>
      <c r="BY21" s="781"/>
      <c r="BZ21" s="781"/>
      <c r="CA21" s="781"/>
      <c r="CB21" s="781"/>
      <c r="CC21" s="781"/>
      <c r="CD21" s="781"/>
      <c r="CE21" s="781"/>
      <c r="CF21" s="781"/>
      <c r="CG21" s="781"/>
      <c r="CH21" s="781"/>
      <c r="CI21" s="781"/>
      <c r="CJ21" s="781"/>
      <c r="CK21" s="781"/>
    </row>
    <row r="22" spans="1:89" s="41" customFormat="1" ht="12.75" customHeight="1" thickTop="1">
      <c r="A22" s="2" t="s">
        <v>68</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S22" s="782" t="s">
        <v>69</v>
      </c>
      <c r="AT22" s="783"/>
      <c r="AU22" s="783"/>
      <c r="AV22" s="783"/>
      <c r="AW22" s="784"/>
      <c r="AX22" s="787">
        <f>G16+AR17</f>
        <v>0</v>
      </c>
      <c r="AY22" s="788"/>
      <c r="AZ22" s="788"/>
      <c r="BA22" s="788"/>
      <c r="BB22" s="788"/>
      <c r="BC22" s="788"/>
      <c r="BD22" s="788"/>
      <c r="BE22" s="793" t="s">
        <v>70</v>
      </c>
      <c r="BF22" s="793"/>
      <c r="BG22" s="794"/>
    </row>
    <row r="23" spans="1:89" ht="12.75" customHeight="1">
      <c r="A23" s="795" t="s">
        <v>246</v>
      </c>
      <c r="B23" s="795"/>
      <c r="C23" s="795"/>
      <c r="D23" s="795"/>
      <c r="E23" s="795"/>
      <c r="F23" s="795"/>
      <c r="G23" s="795"/>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5"/>
      <c r="AH23" s="795"/>
      <c r="AI23" s="795"/>
      <c r="AJ23" s="795"/>
      <c r="AK23" s="795"/>
      <c r="AL23" s="795"/>
      <c r="AM23" s="795"/>
      <c r="AN23" s="795"/>
      <c r="AO23" s="795"/>
      <c r="AP23" s="795"/>
      <c r="AQ23" s="795"/>
      <c r="AS23" s="785"/>
      <c r="AT23" s="207"/>
      <c r="AU23" s="207"/>
      <c r="AV23" s="207"/>
      <c r="AW23" s="208"/>
      <c r="AX23" s="789"/>
      <c r="AY23" s="790"/>
      <c r="AZ23" s="790"/>
      <c r="BA23" s="790"/>
      <c r="BB23" s="790"/>
      <c r="BC23" s="790"/>
      <c r="BD23" s="790"/>
      <c r="BE23" s="42"/>
      <c r="BF23" s="10"/>
      <c r="BG23" s="43"/>
    </row>
    <row r="24" spans="1:89" ht="12.75" customHeight="1" thickBot="1">
      <c r="A24" s="325"/>
      <c r="B24" s="325"/>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14"/>
      <c r="AS24" s="786"/>
      <c r="AT24" s="627"/>
      <c r="AU24" s="627"/>
      <c r="AV24" s="627"/>
      <c r="AW24" s="655"/>
      <c r="AX24" s="791"/>
      <c r="AY24" s="792"/>
      <c r="AZ24" s="792"/>
      <c r="BA24" s="792"/>
      <c r="BB24" s="792"/>
      <c r="BC24" s="792"/>
      <c r="BD24" s="792"/>
      <c r="BE24" s="796" t="s">
        <v>14</v>
      </c>
      <c r="BF24" s="796"/>
      <c r="BG24" s="797"/>
    </row>
    <row r="25" spans="1:89" ht="13.5" customHeight="1" thickTop="1">
      <c r="A25" s="11" t="s">
        <v>71</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row>
    <row r="26" spans="1:89" ht="11.25" customHeight="1">
      <c r="B26" s="203" t="s">
        <v>16</v>
      </c>
      <c r="C26" s="369"/>
      <c r="D26" s="86" t="s">
        <v>72</v>
      </c>
      <c r="E26" s="368"/>
      <c r="F26" s="368"/>
      <c r="G26" s="368"/>
      <c r="H26" s="368"/>
      <c r="I26" s="369"/>
      <c r="J26" s="86" t="s">
        <v>17</v>
      </c>
      <c r="K26" s="368"/>
      <c r="L26" s="368"/>
      <c r="M26" s="368"/>
      <c r="N26" s="369"/>
      <c r="O26" s="761">
        <f>R4</f>
        <v>0</v>
      </c>
      <c r="P26" s="762"/>
      <c r="Q26" s="762"/>
      <c r="R26" s="762"/>
      <c r="S26" s="765" t="s">
        <v>73</v>
      </c>
      <c r="T26" s="765"/>
      <c r="U26" s="765"/>
      <c r="V26" s="765"/>
      <c r="W26" s="765"/>
      <c r="X26" s="765"/>
      <c r="Y26" s="765"/>
      <c r="Z26" s="765"/>
      <c r="AA26" s="765"/>
      <c r="AB26" s="765"/>
      <c r="AC26" s="765"/>
      <c r="AD26" s="765"/>
      <c r="AE26" s="765"/>
      <c r="AF26" s="765"/>
      <c r="AG26" s="765"/>
      <c r="AH26" s="765"/>
      <c r="AI26" s="765"/>
      <c r="AJ26" s="765"/>
      <c r="AK26" s="765"/>
      <c r="AL26" s="45"/>
      <c r="AM26" s="567" t="s">
        <v>74</v>
      </c>
      <c r="AN26" s="87"/>
      <c r="AO26" s="87"/>
      <c r="AP26" s="87"/>
      <c r="AQ26" s="87"/>
      <c r="AR26" s="87"/>
      <c r="AS26" s="87"/>
      <c r="AT26" s="87"/>
      <c r="AU26" s="87"/>
      <c r="AV26" s="87"/>
      <c r="AW26" s="87"/>
      <c r="AX26" s="87"/>
      <c r="AY26" s="87"/>
      <c r="AZ26" s="87"/>
      <c r="BA26" s="87"/>
      <c r="BB26" s="87"/>
      <c r="BC26" s="88"/>
    </row>
    <row r="27" spans="1:89" ht="11.25" customHeight="1">
      <c r="B27" s="370"/>
      <c r="C27" s="372"/>
      <c r="D27" s="370"/>
      <c r="E27" s="760"/>
      <c r="F27" s="760"/>
      <c r="G27" s="760"/>
      <c r="H27" s="760"/>
      <c r="I27" s="372"/>
      <c r="J27" s="370"/>
      <c r="K27" s="760"/>
      <c r="L27" s="760"/>
      <c r="M27" s="760"/>
      <c r="N27" s="372"/>
      <c r="O27" s="763"/>
      <c r="P27" s="764"/>
      <c r="Q27" s="764"/>
      <c r="R27" s="764"/>
      <c r="S27" s="766"/>
      <c r="T27" s="766"/>
      <c r="U27" s="766"/>
      <c r="V27" s="766"/>
      <c r="W27" s="766"/>
      <c r="X27" s="766"/>
      <c r="Y27" s="766"/>
      <c r="Z27" s="766"/>
      <c r="AA27" s="766"/>
      <c r="AB27" s="766"/>
      <c r="AC27" s="766"/>
      <c r="AD27" s="766"/>
      <c r="AE27" s="766"/>
      <c r="AF27" s="766"/>
      <c r="AG27" s="766"/>
      <c r="AH27" s="766"/>
      <c r="AI27" s="766"/>
      <c r="AJ27" s="766"/>
      <c r="AK27" s="766"/>
      <c r="AL27" s="46"/>
      <c r="AM27" s="505"/>
      <c r="AN27" s="90"/>
      <c r="AO27" s="90"/>
      <c r="AP27" s="90"/>
      <c r="AQ27" s="90"/>
      <c r="AR27" s="90"/>
      <c r="AS27" s="90"/>
      <c r="AT27" s="90"/>
      <c r="AU27" s="90"/>
      <c r="AV27" s="90"/>
      <c r="AW27" s="90"/>
      <c r="AX27" s="90"/>
      <c r="AY27" s="90"/>
      <c r="AZ27" s="90"/>
      <c r="BA27" s="90"/>
      <c r="BB27" s="90"/>
      <c r="BC27" s="91"/>
    </row>
    <row r="28" spans="1:89" ht="11.25" customHeight="1">
      <c r="B28" s="370"/>
      <c r="C28" s="372"/>
      <c r="D28" s="370"/>
      <c r="E28" s="760"/>
      <c r="F28" s="760"/>
      <c r="G28" s="760"/>
      <c r="H28" s="760"/>
      <c r="I28" s="372"/>
      <c r="J28" s="370"/>
      <c r="K28" s="760"/>
      <c r="L28" s="760"/>
      <c r="M28" s="760"/>
      <c r="N28" s="372"/>
      <c r="O28" s="767" t="s">
        <v>18</v>
      </c>
      <c r="P28" s="768"/>
      <c r="Q28" s="768"/>
      <c r="R28" s="768"/>
      <c r="S28" s="768"/>
      <c r="T28" s="768"/>
      <c r="U28" s="768"/>
      <c r="V28" s="768"/>
      <c r="W28" s="769"/>
      <c r="X28" s="771" t="s">
        <v>19</v>
      </c>
      <c r="Y28" s="768"/>
      <c r="Z28" s="768"/>
      <c r="AA28" s="768"/>
      <c r="AB28" s="768"/>
      <c r="AC28" s="768"/>
      <c r="AD28" s="768"/>
      <c r="AE28" s="768"/>
      <c r="AF28" s="769"/>
      <c r="AG28" s="771" t="s">
        <v>75</v>
      </c>
      <c r="AH28" s="768"/>
      <c r="AI28" s="768"/>
      <c r="AJ28" s="768"/>
      <c r="AK28" s="768"/>
      <c r="AL28" s="769"/>
      <c r="AM28" s="772" t="s">
        <v>20</v>
      </c>
      <c r="AN28" s="768"/>
      <c r="AO28" s="768"/>
      <c r="AP28" s="769"/>
      <c r="AQ28" s="743" t="s">
        <v>76</v>
      </c>
      <c r="AR28" s="207"/>
      <c r="AS28" s="207"/>
      <c r="AT28" s="207"/>
      <c r="AU28" s="207"/>
      <c r="AV28" s="207"/>
      <c r="AW28" s="207"/>
      <c r="AX28" s="207"/>
      <c r="AY28" s="207"/>
      <c r="AZ28" s="207"/>
      <c r="BA28" s="207"/>
      <c r="BB28" s="207"/>
      <c r="BC28" s="208"/>
    </row>
    <row r="29" spans="1:89" ht="11.25" customHeight="1">
      <c r="B29" s="370"/>
      <c r="C29" s="372"/>
      <c r="D29" s="370"/>
      <c r="E29" s="760"/>
      <c r="F29" s="760"/>
      <c r="G29" s="760"/>
      <c r="H29" s="760"/>
      <c r="I29" s="372"/>
      <c r="J29" s="370"/>
      <c r="K29" s="760"/>
      <c r="L29" s="760"/>
      <c r="M29" s="760"/>
      <c r="N29" s="372"/>
      <c r="O29" s="370"/>
      <c r="P29" s="371"/>
      <c r="Q29" s="371"/>
      <c r="R29" s="371"/>
      <c r="S29" s="371"/>
      <c r="T29" s="371"/>
      <c r="U29" s="371"/>
      <c r="V29" s="371"/>
      <c r="W29" s="770"/>
      <c r="X29" s="371"/>
      <c r="Y29" s="371"/>
      <c r="Z29" s="371"/>
      <c r="AA29" s="371"/>
      <c r="AB29" s="371"/>
      <c r="AC29" s="371"/>
      <c r="AD29" s="371"/>
      <c r="AE29" s="371"/>
      <c r="AF29" s="770"/>
      <c r="AG29" s="371"/>
      <c r="AH29" s="371"/>
      <c r="AI29" s="371"/>
      <c r="AJ29" s="371"/>
      <c r="AK29" s="371"/>
      <c r="AL29" s="770"/>
      <c r="AM29" s="773"/>
      <c r="AN29" s="371"/>
      <c r="AO29" s="371"/>
      <c r="AP29" s="770"/>
      <c r="AQ29" s="743"/>
      <c r="AR29" s="207"/>
      <c r="AS29" s="207"/>
      <c r="AT29" s="207"/>
      <c r="AU29" s="207"/>
      <c r="AV29" s="207"/>
      <c r="AW29" s="207"/>
      <c r="AX29" s="207"/>
      <c r="AY29" s="207"/>
      <c r="AZ29" s="207"/>
      <c r="BA29" s="207"/>
      <c r="BB29" s="207"/>
      <c r="BC29" s="208"/>
    </row>
    <row r="30" spans="1:89" ht="11.25" customHeight="1" thickBot="1">
      <c r="B30" s="621"/>
      <c r="C30" s="622"/>
      <c r="D30" s="370"/>
      <c r="E30" s="371"/>
      <c r="F30" s="371"/>
      <c r="G30" s="371"/>
      <c r="H30" s="371"/>
      <c r="I30" s="372"/>
      <c r="J30" s="370"/>
      <c r="K30" s="371"/>
      <c r="L30" s="371"/>
      <c r="M30" s="371"/>
      <c r="N30" s="372"/>
      <c r="O30" s="744" t="s">
        <v>77</v>
      </c>
      <c r="P30" s="745"/>
      <c r="Q30" s="745"/>
      <c r="R30" s="746"/>
      <c r="S30" s="745" t="s">
        <v>78</v>
      </c>
      <c r="T30" s="745"/>
      <c r="U30" s="745"/>
      <c r="V30" s="746"/>
      <c r="W30" s="47"/>
      <c r="X30" s="744" t="s">
        <v>77</v>
      </c>
      <c r="Y30" s="745"/>
      <c r="Z30" s="745"/>
      <c r="AA30" s="746"/>
      <c r="AB30" s="745" t="s">
        <v>78</v>
      </c>
      <c r="AC30" s="745"/>
      <c r="AD30" s="745"/>
      <c r="AE30" s="746"/>
      <c r="AF30" s="48"/>
      <c r="AG30" s="49"/>
      <c r="AH30" s="49"/>
      <c r="AI30" s="49"/>
      <c r="AJ30" s="49"/>
      <c r="AK30" s="49"/>
      <c r="AL30" s="48"/>
      <c r="AM30" s="50"/>
      <c r="AN30" s="49"/>
      <c r="AO30" s="49"/>
      <c r="AP30" s="48"/>
      <c r="AQ30" s="51"/>
      <c r="AR30" s="52"/>
      <c r="AS30" s="52"/>
      <c r="AT30" s="52"/>
      <c r="AU30" s="52"/>
      <c r="AV30" s="52"/>
      <c r="AW30" s="52"/>
      <c r="AX30" s="52"/>
      <c r="AY30" s="52"/>
      <c r="AZ30" s="52"/>
      <c r="BA30" s="52"/>
      <c r="BB30" s="52"/>
      <c r="BC30" s="53"/>
    </row>
    <row r="31" spans="1:89" ht="12" customHeight="1" thickTop="1">
      <c r="B31" s="747" t="s">
        <v>79</v>
      </c>
      <c r="C31" s="748"/>
      <c r="D31" s="753" t="s">
        <v>80</v>
      </c>
      <c r="E31" s="754"/>
      <c r="F31" s="754"/>
      <c r="G31" s="754"/>
      <c r="H31" s="754"/>
      <c r="I31" s="755"/>
      <c r="J31" s="756"/>
      <c r="K31" s="757"/>
      <c r="L31" s="757"/>
      <c r="M31" s="757"/>
      <c r="N31" s="758" t="s">
        <v>14</v>
      </c>
      <c r="O31" s="759"/>
      <c r="P31" s="736"/>
      <c r="Q31" s="736"/>
      <c r="R31" s="737"/>
      <c r="S31" s="736"/>
      <c r="T31" s="736"/>
      <c r="U31" s="736"/>
      <c r="V31" s="737"/>
      <c r="W31" s="738" t="s">
        <v>14</v>
      </c>
      <c r="X31" s="739"/>
      <c r="Y31" s="740"/>
      <c r="Z31" s="740"/>
      <c r="AA31" s="741"/>
      <c r="AB31" s="740"/>
      <c r="AC31" s="740"/>
      <c r="AD31" s="740"/>
      <c r="AE31" s="741"/>
      <c r="AF31" s="738" t="s">
        <v>14</v>
      </c>
      <c r="AG31" s="742"/>
      <c r="AH31" s="742"/>
      <c r="AI31" s="742"/>
      <c r="AJ31" s="742"/>
      <c r="AK31" s="742"/>
      <c r="AL31" s="774" t="s">
        <v>14</v>
      </c>
      <c r="AM31" s="775">
        <f>O31+S31+X31+AB31+AG31</f>
        <v>0</v>
      </c>
      <c r="AN31" s="776"/>
      <c r="AO31" s="776"/>
      <c r="AP31" s="777"/>
      <c r="AQ31" s="732" t="s">
        <v>81</v>
      </c>
      <c r="AR31" s="733"/>
      <c r="AS31" s="733"/>
      <c r="AT31" s="733"/>
      <c r="AU31" s="733"/>
      <c r="AV31" s="733"/>
      <c r="AW31" s="507">
        <f>ROUNDDOWN(AM31/3,1)</f>
        <v>0</v>
      </c>
      <c r="AX31" s="507"/>
      <c r="AY31" s="507"/>
      <c r="AZ31" s="507"/>
      <c r="BA31" s="734" t="s">
        <v>14</v>
      </c>
      <c r="BB31" s="734"/>
      <c r="BC31" s="735"/>
    </row>
    <row r="32" spans="1:89" ht="12" customHeight="1">
      <c r="B32" s="749"/>
      <c r="C32" s="750"/>
      <c r="D32" s="588"/>
      <c r="E32" s="589"/>
      <c r="F32" s="589"/>
      <c r="G32" s="589"/>
      <c r="H32" s="589"/>
      <c r="I32" s="590"/>
      <c r="J32" s="728"/>
      <c r="K32" s="729"/>
      <c r="L32" s="729"/>
      <c r="M32" s="729"/>
      <c r="N32" s="731"/>
      <c r="O32" s="706"/>
      <c r="P32" s="707"/>
      <c r="Q32" s="707"/>
      <c r="R32" s="708"/>
      <c r="S32" s="707"/>
      <c r="T32" s="707"/>
      <c r="U32" s="707"/>
      <c r="V32" s="708"/>
      <c r="W32" s="672"/>
      <c r="X32" s="686"/>
      <c r="Y32" s="687"/>
      <c r="Z32" s="687"/>
      <c r="AA32" s="688"/>
      <c r="AB32" s="687"/>
      <c r="AC32" s="687"/>
      <c r="AD32" s="687"/>
      <c r="AE32" s="688"/>
      <c r="AF32" s="672"/>
      <c r="AG32" s="690"/>
      <c r="AH32" s="690"/>
      <c r="AI32" s="690"/>
      <c r="AJ32" s="690"/>
      <c r="AK32" s="690"/>
      <c r="AL32" s="676"/>
      <c r="AM32" s="691"/>
      <c r="AN32" s="692"/>
      <c r="AO32" s="692"/>
      <c r="AP32" s="693"/>
      <c r="AQ32" s="715"/>
      <c r="AR32" s="716"/>
      <c r="AS32" s="716"/>
      <c r="AT32" s="716"/>
      <c r="AU32" s="716"/>
      <c r="AV32" s="716"/>
      <c r="AW32" s="508"/>
      <c r="AX32" s="508"/>
      <c r="AY32" s="508"/>
      <c r="AZ32" s="508"/>
      <c r="BA32" s="681"/>
      <c r="BB32" s="681"/>
      <c r="BC32" s="683"/>
    </row>
    <row r="33" spans="2:57" ht="12" customHeight="1">
      <c r="B33" s="749"/>
      <c r="C33" s="750"/>
      <c r="D33" s="595" t="s">
        <v>82</v>
      </c>
      <c r="E33" s="596"/>
      <c r="F33" s="596"/>
      <c r="G33" s="596"/>
      <c r="H33" s="596"/>
      <c r="I33" s="597"/>
      <c r="J33" s="726"/>
      <c r="K33" s="727"/>
      <c r="L33" s="727"/>
      <c r="M33" s="727"/>
      <c r="N33" s="730" t="s">
        <v>14</v>
      </c>
      <c r="O33" s="706"/>
      <c r="P33" s="707"/>
      <c r="Q33" s="707"/>
      <c r="R33" s="708"/>
      <c r="S33" s="707"/>
      <c r="T33" s="707"/>
      <c r="U33" s="707"/>
      <c r="V33" s="708"/>
      <c r="W33" s="671" t="s">
        <v>14</v>
      </c>
      <c r="X33" s="686"/>
      <c r="Y33" s="687"/>
      <c r="Z33" s="687"/>
      <c r="AA33" s="688"/>
      <c r="AB33" s="687"/>
      <c r="AC33" s="687"/>
      <c r="AD33" s="687"/>
      <c r="AE33" s="688"/>
      <c r="AF33" s="671" t="s">
        <v>14</v>
      </c>
      <c r="AG33" s="689"/>
      <c r="AH33" s="689"/>
      <c r="AI33" s="689"/>
      <c r="AJ33" s="689"/>
      <c r="AK33" s="689"/>
      <c r="AL33" s="675" t="s">
        <v>14</v>
      </c>
      <c r="AM33" s="610">
        <f>O33+S33+X33+AB33+AG33+O35+S35+X35+AB35+AG35</f>
        <v>0</v>
      </c>
      <c r="AN33" s="599"/>
      <c r="AO33" s="599"/>
      <c r="AP33" s="600"/>
      <c r="AQ33" s="699" t="s">
        <v>83</v>
      </c>
      <c r="AR33" s="712"/>
      <c r="AS33" s="712"/>
      <c r="AT33" s="712"/>
      <c r="AU33" s="712"/>
      <c r="AV33" s="712"/>
      <c r="AW33" s="717">
        <f>ROUNDDOWN(AM33/6,1)</f>
        <v>0</v>
      </c>
      <c r="AX33" s="717"/>
      <c r="AY33" s="717"/>
      <c r="AZ33" s="717"/>
      <c r="BA33" s="720" t="s">
        <v>84</v>
      </c>
      <c r="BB33" s="720"/>
      <c r="BC33" s="721"/>
    </row>
    <row r="34" spans="2:57" ht="12" customHeight="1">
      <c r="B34" s="749"/>
      <c r="C34" s="750"/>
      <c r="D34" s="588"/>
      <c r="E34" s="589"/>
      <c r="F34" s="589"/>
      <c r="G34" s="589"/>
      <c r="H34" s="589"/>
      <c r="I34" s="590"/>
      <c r="J34" s="728"/>
      <c r="K34" s="729"/>
      <c r="L34" s="729"/>
      <c r="M34" s="729"/>
      <c r="N34" s="731"/>
      <c r="O34" s="706"/>
      <c r="P34" s="707"/>
      <c r="Q34" s="707"/>
      <c r="R34" s="708"/>
      <c r="S34" s="707"/>
      <c r="T34" s="707"/>
      <c r="U34" s="707"/>
      <c r="V34" s="708"/>
      <c r="W34" s="672"/>
      <c r="X34" s="686"/>
      <c r="Y34" s="687"/>
      <c r="Z34" s="687"/>
      <c r="AA34" s="688"/>
      <c r="AB34" s="687"/>
      <c r="AC34" s="687"/>
      <c r="AD34" s="687"/>
      <c r="AE34" s="688"/>
      <c r="AF34" s="672"/>
      <c r="AG34" s="690"/>
      <c r="AH34" s="690"/>
      <c r="AI34" s="690"/>
      <c r="AJ34" s="690"/>
      <c r="AK34" s="690"/>
      <c r="AL34" s="676"/>
      <c r="AM34" s="499"/>
      <c r="AN34" s="500"/>
      <c r="AO34" s="500"/>
      <c r="AP34" s="501"/>
      <c r="AQ34" s="713"/>
      <c r="AR34" s="714"/>
      <c r="AS34" s="714"/>
      <c r="AT34" s="714"/>
      <c r="AU34" s="714"/>
      <c r="AV34" s="714"/>
      <c r="AW34" s="718"/>
      <c r="AX34" s="718"/>
      <c r="AY34" s="718"/>
      <c r="AZ34" s="718"/>
      <c r="BA34" s="722"/>
      <c r="BB34" s="722"/>
      <c r="BC34" s="723"/>
    </row>
    <row r="35" spans="2:57" ht="12" customHeight="1">
      <c r="B35" s="749"/>
      <c r="C35" s="750"/>
      <c r="D35" s="595" t="s">
        <v>85</v>
      </c>
      <c r="E35" s="596"/>
      <c r="F35" s="596"/>
      <c r="G35" s="596"/>
      <c r="H35" s="596"/>
      <c r="I35" s="597"/>
      <c r="J35" s="726"/>
      <c r="K35" s="727"/>
      <c r="L35" s="727"/>
      <c r="M35" s="727"/>
      <c r="N35" s="730" t="s">
        <v>14</v>
      </c>
      <c r="O35" s="706"/>
      <c r="P35" s="707"/>
      <c r="Q35" s="707"/>
      <c r="R35" s="708"/>
      <c r="S35" s="707"/>
      <c r="T35" s="707"/>
      <c r="U35" s="707"/>
      <c r="V35" s="708"/>
      <c r="W35" s="671" t="s">
        <v>14</v>
      </c>
      <c r="X35" s="686"/>
      <c r="Y35" s="687"/>
      <c r="Z35" s="687"/>
      <c r="AA35" s="688"/>
      <c r="AB35" s="687"/>
      <c r="AC35" s="687"/>
      <c r="AD35" s="687"/>
      <c r="AE35" s="688"/>
      <c r="AF35" s="671" t="s">
        <v>14</v>
      </c>
      <c r="AG35" s="689"/>
      <c r="AH35" s="689"/>
      <c r="AI35" s="689"/>
      <c r="AJ35" s="689"/>
      <c r="AK35" s="689"/>
      <c r="AL35" s="675" t="s">
        <v>14</v>
      </c>
      <c r="AM35" s="499"/>
      <c r="AN35" s="500"/>
      <c r="AO35" s="500"/>
      <c r="AP35" s="501"/>
      <c r="AQ35" s="713"/>
      <c r="AR35" s="714"/>
      <c r="AS35" s="714"/>
      <c r="AT35" s="714"/>
      <c r="AU35" s="714"/>
      <c r="AV35" s="714"/>
      <c r="AW35" s="718"/>
      <c r="AX35" s="718"/>
      <c r="AY35" s="718"/>
      <c r="AZ35" s="718"/>
      <c r="BA35" s="722"/>
      <c r="BB35" s="722"/>
      <c r="BC35" s="723"/>
    </row>
    <row r="36" spans="2:57" ht="12" customHeight="1">
      <c r="B36" s="749"/>
      <c r="C36" s="750"/>
      <c r="D36" s="588"/>
      <c r="E36" s="589"/>
      <c r="F36" s="589"/>
      <c r="G36" s="589"/>
      <c r="H36" s="589"/>
      <c r="I36" s="590"/>
      <c r="J36" s="728"/>
      <c r="K36" s="729"/>
      <c r="L36" s="729"/>
      <c r="M36" s="729"/>
      <c r="N36" s="731"/>
      <c r="O36" s="706"/>
      <c r="P36" s="707"/>
      <c r="Q36" s="707"/>
      <c r="R36" s="708"/>
      <c r="S36" s="707"/>
      <c r="T36" s="707"/>
      <c r="U36" s="707"/>
      <c r="V36" s="708"/>
      <c r="W36" s="672"/>
      <c r="X36" s="686"/>
      <c r="Y36" s="687"/>
      <c r="Z36" s="687"/>
      <c r="AA36" s="688"/>
      <c r="AB36" s="687"/>
      <c r="AC36" s="687"/>
      <c r="AD36" s="687"/>
      <c r="AE36" s="688"/>
      <c r="AF36" s="672"/>
      <c r="AG36" s="690"/>
      <c r="AH36" s="690"/>
      <c r="AI36" s="690"/>
      <c r="AJ36" s="690"/>
      <c r="AK36" s="690"/>
      <c r="AL36" s="676"/>
      <c r="AM36" s="502"/>
      <c r="AN36" s="503"/>
      <c r="AO36" s="503"/>
      <c r="AP36" s="504"/>
      <c r="AQ36" s="715"/>
      <c r="AR36" s="716"/>
      <c r="AS36" s="716"/>
      <c r="AT36" s="716"/>
      <c r="AU36" s="716"/>
      <c r="AV36" s="716"/>
      <c r="AW36" s="719"/>
      <c r="AX36" s="719"/>
      <c r="AY36" s="719"/>
      <c r="AZ36" s="719"/>
      <c r="BA36" s="724"/>
      <c r="BB36" s="724"/>
      <c r="BC36" s="725"/>
    </row>
    <row r="37" spans="2:57" ht="12" customHeight="1">
      <c r="B37" s="749"/>
      <c r="C37" s="750"/>
      <c r="D37" s="595" t="s">
        <v>22</v>
      </c>
      <c r="E37" s="608"/>
      <c r="F37" s="608"/>
      <c r="G37" s="608"/>
      <c r="H37" s="608"/>
      <c r="I37" s="609"/>
      <c r="J37" s="709"/>
      <c r="K37" s="710"/>
      <c r="L37" s="710"/>
      <c r="M37" s="710"/>
      <c r="N37" s="711" t="s">
        <v>14</v>
      </c>
      <c r="O37" s="706"/>
      <c r="P37" s="707"/>
      <c r="Q37" s="707"/>
      <c r="R37" s="708"/>
      <c r="S37" s="707"/>
      <c r="T37" s="707"/>
      <c r="U37" s="707"/>
      <c r="V37" s="708"/>
      <c r="W37" s="671" t="s">
        <v>14</v>
      </c>
      <c r="X37" s="686"/>
      <c r="Y37" s="687"/>
      <c r="Z37" s="687"/>
      <c r="AA37" s="688"/>
      <c r="AB37" s="687"/>
      <c r="AC37" s="687"/>
      <c r="AD37" s="687"/>
      <c r="AE37" s="688"/>
      <c r="AF37" s="671" t="s">
        <v>14</v>
      </c>
      <c r="AG37" s="689"/>
      <c r="AH37" s="689"/>
      <c r="AI37" s="689"/>
      <c r="AJ37" s="689"/>
      <c r="AK37" s="689"/>
      <c r="AL37" s="675" t="s">
        <v>14</v>
      </c>
      <c r="AM37" s="691">
        <f>O37+S37+X37+AB37+AG37</f>
        <v>0</v>
      </c>
      <c r="AN37" s="692"/>
      <c r="AO37" s="692"/>
      <c r="AP37" s="693"/>
      <c r="AQ37" s="699" t="s">
        <v>86</v>
      </c>
      <c r="AR37" s="700"/>
      <c r="AS37" s="700"/>
      <c r="AT37" s="700"/>
      <c r="AU37" s="700"/>
      <c r="AV37" s="700"/>
      <c r="AW37" s="508">
        <f>ROUNDDOWN(AM37/15,1)</f>
        <v>0</v>
      </c>
      <c r="AX37" s="508"/>
      <c r="AY37" s="508"/>
      <c r="AZ37" s="508"/>
      <c r="BA37" s="680" t="s">
        <v>14</v>
      </c>
      <c r="BB37" s="680"/>
      <c r="BC37" s="682"/>
    </row>
    <row r="38" spans="2:57" ht="12" customHeight="1">
      <c r="B38" s="749"/>
      <c r="C38" s="750"/>
      <c r="D38" s="496"/>
      <c r="E38" s="497"/>
      <c r="F38" s="497"/>
      <c r="G38" s="497"/>
      <c r="H38" s="497"/>
      <c r="I38" s="498"/>
      <c r="J38" s="709"/>
      <c r="K38" s="710"/>
      <c r="L38" s="710"/>
      <c r="M38" s="710"/>
      <c r="N38" s="711"/>
      <c r="O38" s="706"/>
      <c r="P38" s="707"/>
      <c r="Q38" s="707"/>
      <c r="R38" s="708"/>
      <c r="S38" s="707"/>
      <c r="T38" s="707"/>
      <c r="U38" s="707"/>
      <c r="V38" s="708"/>
      <c r="W38" s="672"/>
      <c r="X38" s="686"/>
      <c r="Y38" s="687"/>
      <c r="Z38" s="687"/>
      <c r="AA38" s="688"/>
      <c r="AB38" s="687"/>
      <c r="AC38" s="687"/>
      <c r="AD38" s="687"/>
      <c r="AE38" s="688"/>
      <c r="AF38" s="672"/>
      <c r="AG38" s="690"/>
      <c r="AH38" s="690"/>
      <c r="AI38" s="690"/>
      <c r="AJ38" s="690"/>
      <c r="AK38" s="690"/>
      <c r="AL38" s="676"/>
      <c r="AM38" s="691"/>
      <c r="AN38" s="692"/>
      <c r="AO38" s="692"/>
      <c r="AP38" s="693"/>
      <c r="AQ38" s="701"/>
      <c r="AR38" s="702"/>
      <c r="AS38" s="702"/>
      <c r="AT38" s="702"/>
      <c r="AU38" s="702"/>
      <c r="AV38" s="702"/>
      <c r="AW38" s="603"/>
      <c r="AX38" s="603"/>
      <c r="AY38" s="603"/>
      <c r="AZ38" s="603"/>
      <c r="BA38" s="681"/>
      <c r="BB38" s="681"/>
      <c r="BC38" s="683"/>
    </row>
    <row r="39" spans="2:57" ht="12" customHeight="1">
      <c r="B39" s="749"/>
      <c r="C39" s="750"/>
      <c r="D39" s="595" t="s">
        <v>24</v>
      </c>
      <c r="E39" s="608"/>
      <c r="F39" s="608"/>
      <c r="G39" s="608"/>
      <c r="H39" s="608"/>
      <c r="I39" s="609"/>
      <c r="J39" s="703"/>
      <c r="K39" s="704"/>
      <c r="L39" s="704"/>
      <c r="M39" s="704"/>
      <c r="N39" s="705" t="s">
        <v>14</v>
      </c>
      <c r="O39" s="706"/>
      <c r="P39" s="707"/>
      <c r="Q39" s="707"/>
      <c r="R39" s="708"/>
      <c r="S39" s="707"/>
      <c r="T39" s="707"/>
      <c r="U39" s="707"/>
      <c r="V39" s="708"/>
      <c r="W39" s="671" t="s">
        <v>14</v>
      </c>
      <c r="X39" s="686"/>
      <c r="Y39" s="687"/>
      <c r="Z39" s="687"/>
      <c r="AA39" s="688"/>
      <c r="AB39" s="687"/>
      <c r="AC39" s="687"/>
      <c r="AD39" s="687"/>
      <c r="AE39" s="688"/>
      <c r="AF39" s="671" t="s">
        <v>14</v>
      </c>
      <c r="AG39" s="689"/>
      <c r="AH39" s="689"/>
      <c r="AI39" s="689"/>
      <c r="AJ39" s="689"/>
      <c r="AK39" s="689"/>
      <c r="AL39" s="675" t="s">
        <v>14</v>
      </c>
      <c r="AM39" s="691">
        <f>O39+S39+X39+AB39+AG39</f>
        <v>0</v>
      </c>
      <c r="AN39" s="692"/>
      <c r="AO39" s="692"/>
      <c r="AP39" s="693"/>
      <c r="AQ39" s="699" t="s">
        <v>87</v>
      </c>
      <c r="AR39" s="700"/>
      <c r="AS39" s="700"/>
      <c r="AT39" s="700"/>
      <c r="AU39" s="700"/>
      <c r="AV39" s="700"/>
      <c r="AW39" s="603">
        <f>ROUNDDOWN(AM39/30,1)</f>
        <v>0</v>
      </c>
      <c r="AX39" s="603"/>
      <c r="AY39" s="603"/>
      <c r="AZ39" s="603"/>
      <c r="BA39" s="680" t="s">
        <v>14</v>
      </c>
      <c r="BB39" s="680"/>
      <c r="BC39" s="682"/>
    </row>
    <row r="40" spans="2:57" ht="12" customHeight="1">
      <c r="B40" s="749"/>
      <c r="C40" s="750"/>
      <c r="D40" s="496"/>
      <c r="E40" s="497"/>
      <c r="F40" s="497"/>
      <c r="G40" s="497"/>
      <c r="H40" s="497"/>
      <c r="I40" s="498"/>
      <c r="J40" s="703"/>
      <c r="K40" s="704"/>
      <c r="L40" s="704"/>
      <c r="M40" s="704"/>
      <c r="N40" s="705"/>
      <c r="O40" s="706"/>
      <c r="P40" s="707"/>
      <c r="Q40" s="707"/>
      <c r="R40" s="708"/>
      <c r="S40" s="707"/>
      <c r="T40" s="707"/>
      <c r="U40" s="707"/>
      <c r="V40" s="708"/>
      <c r="W40" s="672"/>
      <c r="X40" s="686"/>
      <c r="Y40" s="687"/>
      <c r="Z40" s="687"/>
      <c r="AA40" s="688"/>
      <c r="AB40" s="687"/>
      <c r="AC40" s="687"/>
      <c r="AD40" s="687"/>
      <c r="AE40" s="688"/>
      <c r="AF40" s="672"/>
      <c r="AG40" s="690"/>
      <c r="AH40" s="690"/>
      <c r="AI40" s="690"/>
      <c r="AJ40" s="690"/>
      <c r="AK40" s="690"/>
      <c r="AL40" s="676"/>
      <c r="AM40" s="691"/>
      <c r="AN40" s="692"/>
      <c r="AO40" s="692"/>
      <c r="AP40" s="693"/>
      <c r="AQ40" s="701"/>
      <c r="AR40" s="702"/>
      <c r="AS40" s="702"/>
      <c r="AT40" s="702"/>
      <c r="AU40" s="702"/>
      <c r="AV40" s="702"/>
      <c r="AW40" s="603"/>
      <c r="AX40" s="603"/>
      <c r="AY40" s="603"/>
      <c r="AZ40" s="603"/>
      <c r="BA40" s="681"/>
      <c r="BB40" s="681"/>
      <c r="BC40" s="683"/>
    </row>
    <row r="41" spans="2:57" ht="12" customHeight="1">
      <c r="B41" s="749"/>
      <c r="C41" s="750"/>
      <c r="D41" s="595" t="s">
        <v>25</v>
      </c>
      <c r="E41" s="608"/>
      <c r="F41" s="608"/>
      <c r="G41" s="608"/>
      <c r="H41" s="608"/>
      <c r="I41" s="609"/>
      <c r="J41" s="684">
        <f>SUM(J31:M40)</f>
        <v>0</v>
      </c>
      <c r="K41" s="673"/>
      <c r="L41" s="673"/>
      <c r="M41" s="673"/>
      <c r="N41" s="554" t="s">
        <v>14</v>
      </c>
      <c r="O41" s="668">
        <f>SUM(O31:R40)</f>
        <v>0</v>
      </c>
      <c r="P41" s="669"/>
      <c r="Q41" s="669"/>
      <c r="R41" s="670"/>
      <c r="S41" s="669">
        <f>SUM(S31:V40)</f>
        <v>0</v>
      </c>
      <c r="T41" s="669"/>
      <c r="U41" s="669"/>
      <c r="V41" s="670"/>
      <c r="W41" s="671" t="s">
        <v>14</v>
      </c>
      <c r="X41" s="668">
        <f>SUM(X31:AA40)</f>
        <v>0</v>
      </c>
      <c r="Y41" s="669"/>
      <c r="Z41" s="669"/>
      <c r="AA41" s="670"/>
      <c r="AB41" s="669">
        <f>SUM(AB31:AE40)</f>
        <v>0</v>
      </c>
      <c r="AC41" s="669"/>
      <c r="AD41" s="669"/>
      <c r="AE41" s="670"/>
      <c r="AF41" s="671" t="s">
        <v>14</v>
      </c>
      <c r="AG41" s="673">
        <f>SUM(AG31:AK40)</f>
        <v>0</v>
      </c>
      <c r="AH41" s="673"/>
      <c r="AI41" s="673"/>
      <c r="AJ41" s="673"/>
      <c r="AK41" s="673"/>
      <c r="AL41" s="675" t="s">
        <v>14</v>
      </c>
      <c r="AM41" s="677">
        <f>O41+S41+X41+AB41+AG41</f>
        <v>0</v>
      </c>
      <c r="AN41" s="678"/>
      <c r="AO41" s="678"/>
      <c r="AP41" s="679"/>
      <c r="AQ41" s="694" t="s">
        <v>88</v>
      </c>
      <c r="AR41" s="695"/>
      <c r="AS41" s="695"/>
      <c r="AT41" s="695"/>
      <c r="AU41" s="695"/>
      <c r="AV41" s="695"/>
      <c r="AW41" s="574">
        <f>ROUND(AW31+AW33+AW37+AW39,0)</f>
        <v>0</v>
      </c>
      <c r="AX41" s="574"/>
      <c r="AY41" s="574"/>
      <c r="AZ41" s="574"/>
      <c r="BA41" s="553" t="s">
        <v>14</v>
      </c>
      <c r="BB41" s="553"/>
      <c r="BC41" s="554" t="s">
        <v>89</v>
      </c>
      <c r="BD41" s="40" t="s">
        <v>90</v>
      </c>
      <c r="BE41" s="40"/>
    </row>
    <row r="42" spans="2:57" ht="12" customHeight="1">
      <c r="B42" s="749"/>
      <c r="C42" s="750"/>
      <c r="D42" s="496"/>
      <c r="E42" s="497"/>
      <c r="F42" s="497"/>
      <c r="G42" s="497"/>
      <c r="H42" s="497"/>
      <c r="I42" s="498"/>
      <c r="J42" s="685"/>
      <c r="K42" s="674"/>
      <c r="L42" s="674"/>
      <c r="M42" s="674"/>
      <c r="N42" s="642"/>
      <c r="O42" s="668"/>
      <c r="P42" s="669"/>
      <c r="Q42" s="669"/>
      <c r="R42" s="670"/>
      <c r="S42" s="669"/>
      <c r="T42" s="669"/>
      <c r="U42" s="669"/>
      <c r="V42" s="670"/>
      <c r="W42" s="672"/>
      <c r="X42" s="668"/>
      <c r="Y42" s="669"/>
      <c r="Z42" s="669"/>
      <c r="AA42" s="670"/>
      <c r="AB42" s="669"/>
      <c r="AC42" s="669"/>
      <c r="AD42" s="669"/>
      <c r="AE42" s="670"/>
      <c r="AF42" s="672"/>
      <c r="AG42" s="674"/>
      <c r="AH42" s="674"/>
      <c r="AI42" s="674"/>
      <c r="AJ42" s="674"/>
      <c r="AK42" s="674"/>
      <c r="AL42" s="676"/>
      <c r="AM42" s="677"/>
      <c r="AN42" s="678"/>
      <c r="AO42" s="678"/>
      <c r="AP42" s="679"/>
      <c r="AQ42" s="696"/>
      <c r="AR42" s="697"/>
      <c r="AS42" s="697"/>
      <c r="AT42" s="697"/>
      <c r="AU42" s="697"/>
      <c r="AV42" s="697"/>
      <c r="AW42" s="698"/>
      <c r="AX42" s="698"/>
      <c r="AY42" s="698"/>
      <c r="AZ42" s="698"/>
      <c r="BA42" s="602"/>
      <c r="BB42" s="602"/>
      <c r="BC42" s="642"/>
      <c r="BD42" s="40"/>
      <c r="BE42" s="40" t="s">
        <v>91</v>
      </c>
    </row>
    <row r="43" spans="2:57" ht="12" customHeight="1">
      <c r="B43" s="749"/>
      <c r="C43" s="750"/>
      <c r="D43" s="89"/>
      <c r="E43" s="539" t="s">
        <v>92</v>
      </c>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39"/>
      <c r="AI43" s="539"/>
      <c r="AJ43" s="539"/>
      <c r="AK43" s="539"/>
      <c r="AL43" s="552"/>
      <c r="AM43" s="664">
        <f>IF(AND(J41&gt;=1,J41&lt;=90),1,0)</f>
        <v>0</v>
      </c>
      <c r="AN43" s="664"/>
      <c r="AO43" s="664"/>
      <c r="AP43" s="664"/>
      <c r="AQ43" s="664"/>
      <c r="AR43" s="664"/>
      <c r="AS43" s="664"/>
      <c r="AT43" s="664"/>
      <c r="AU43" s="664"/>
      <c r="AV43" s="664"/>
      <c r="AW43" s="664"/>
      <c r="AX43" s="664"/>
      <c r="AY43" s="664"/>
      <c r="AZ43" s="665"/>
      <c r="BA43" s="545" t="s">
        <v>14</v>
      </c>
      <c r="BB43" s="545"/>
      <c r="BC43" s="546" t="s">
        <v>93</v>
      </c>
    </row>
    <row r="44" spans="2:57" ht="12" customHeight="1">
      <c r="B44" s="749"/>
      <c r="C44" s="750"/>
      <c r="D44" s="370"/>
      <c r="E44" s="539"/>
      <c r="F44" s="539"/>
      <c r="G44" s="539"/>
      <c r="H44" s="539"/>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539"/>
      <c r="AH44" s="539"/>
      <c r="AI44" s="539"/>
      <c r="AJ44" s="539"/>
      <c r="AK44" s="539"/>
      <c r="AL44" s="552"/>
      <c r="AM44" s="666"/>
      <c r="AN44" s="666"/>
      <c r="AO44" s="666"/>
      <c r="AP44" s="666"/>
      <c r="AQ44" s="666"/>
      <c r="AR44" s="666"/>
      <c r="AS44" s="666"/>
      <c r="AT44" s="666"/>
      <c r="AU44" s="666"/>
      <c r="AV44" s="666"/>
      <c r="AW44" s="666"/>
      <c r="AX44" s="666"/>
      <c r="AY44" s="666"/>
      <c r="AZ44" s="667"/>
      <c r="BA44" s="545"/>
      <c r="BB44" s="545"/>
      <c r="BC44" s="546"/>
    </row>
    <row r="45" spans="2:57" ht="12" customHeight="1">
      <c r="B45" s="749"/>
      <c r="C45" s="750"/>
      <c r="D45" s="656"/>
      <c r="E45" s="657" t="s">
        <v>94</v>
      </c>
      <c r="F45" s="658"/>
      <c r="G45" s="658"/>
      <c r="H45" s="658"/>
      <c r="I45" s="658"/>
      <c r="J45" s="658"/>
      <c r="K45" s="658"/>
      <c r="L45" s="658"/>
      <c r="M45" s="658"/>
      <c r="N45" s="658"/>
      <c r="O45" s="658"/>
      <c r="P45" s="658"/>
      <c r="Q45" s="658"/>
      <c r="R45" s="658"/>
      <c r="S45" s="658"/>
      <c r="T45" s="658"/>
      <c r="U45" s="658"/>
      <c r="V45" s="658"/>
      <c r="W45" s="658"/>
      <c r="X45" s="658"/>
      <c r="Y45" s="658"/>
      <c r="Z45" s="658"/>
      <c r="AA45" s="658"/>
      <c r="AB45" s="658"/>
      <c r="AC45" s="658"/>
      <c r="AD45" s="658"/>
      <c r="AE45" s="658"/>
      <c r="AF45" s="658"/>
      <c r="AG45" s="658"/>
      <c r="AH45" s="658"/>
      <c r="AI45" s="658"/>
      <c r="AJ45" s="658"/>
      <c r="AK45" s="658"/>
      <c r="AL45" s="658"/>
      <c r="AM45" s="659">
        <f>IF(AND((O41+X41)&gt;=1),1,0)</f>
        <v>0</v>
      </c>
      <c r="AN45" s="659"/>
      <c r="AO45" s="659"/>
      <c r="AP45" s="659"/>
      <c r="AQ45" s="659"/>
      <c r="AR45" s="659"/>
      <c r="AS45" s="659"/>
      <c r="AT45" s="659"/>
      <c r="AU45" s="659"/>
      <c r="AV45" s="659"/>
      <c r="AW45" s="659"/>
      <c r="AX45" s="659"/>
      <c r="AY45" s="659"/>
      <c r="AZ45" s="660"/>
      <c r="BA45" s="553" t="s">
        <v>14</v>
      </c>
      <c r="BB45" s="553"/>
      <c r="BC45" s="554" t="s">
        <v>95</v>
      </c>
    </row>
    <row r="46" spans="2:57" ht="12" customHeight="1">
      <c r="B46" s="749"/>
      <c r="C46" s="750"/>
      <c r="D46" s="289"/>
      <c r="E46" s="657"/>
      <c r="F46" s="658"/>
      <c r="G46" s="658"/>
      <c r="H46" s="658"/>
      <c r="I46" s="658"/>
      <c r="J46" s="658"/>
      <c r="K46" s="658"/>
      <c r="L46" s="658"/>
      <c r="M46" s="658"/>
      <c r="N46" s="658"/>
      <c r="O46" s="658"/>
      <c r="P46" s="658"/>
      <c r="Q46" s="658"/>
      <c r="R46" s="658"/>
      <c r="S46" s="658"/>
      <c r="T46" s="658"/>
      <c r="U46" s="658"/>
      <c r="V46" s="658"/>
      <c r="W46" s="658"/>
      <c r="X46" s="658"/>
      <c r="Y46" s="658"/>
      <c r="Z46" s="658"/>
      <c r="AA46" s="658"/>
      <c r="AB46" s="658"/>
      <c r="AC46" s="658"/>
      <c r="AD46" s="658"/>
      <c r="AE46" s="658"/>
      <c r="AF46" s="658"/>
      <c r="AG46" s="658"/>
      <c r="AH46" s="658"/>
      <c r="AI46" s="658"/>
      <c r="AJ46" s="658"/>
      <c r="AK46" s="658"/>
      <c r="AL46" s="658"/>
      <c r="AM46" s="659"/>
      <c r="AN46" s="659"/>
      <c r="AO46" s="659"/>
      <c r="AP46" s="659"/>
      <c r="AQ46" s="659"/>
      <c r="AR46" s="659"/>
      <c r="AS46" s="659"/>
      <c r="AT46" s="659"/>
      <c r="AU46" s="659"/>
      <c r="AV46" s="659"/>
      <c r="AW46" s="659"/>
      <c r="AX46" s="659"/>
      <c r="AY46" s="659"/>
      <c r="AZ46" s="660"/>
      <c r="BA46" s="602"/>
      <c r="BB46" s="602"/>
      <c r="BC46" s="642"/>
    </row>
    <row r="47" spans="2:57" ht="12" customHeight="1">
      <c r="B47" s="749"/>
      <c r="C47" s="750"/>
      <c r="D47" s="370" t="s">
        <v>96</v>
      </c>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2"/>
      <c r="AM47" s="663">
        <f>AW41+AM43+AM45</f>
        <v>0</v>
      </c>
      <c r="AN47" s="664"/>
      <c r="AO47" s="664"/>
      <c r="AP47" s="664"/>
      <c r="AQ47" s="664"/>
      <c r="AR47" s="664"/>
      <c r="AS47" s="664"/>
      <c r="AT47" s="664"/>
      <c r="AU47" s="664"/>
      <c r="AV47" s="664"/>
      <c r="AW47" s="664"/>
      <c r="AX47" s="664"/>
      <c r="AY47" s="664"/>
      <c r="AZ47" s="665"/>
      <c r="BA47" s="545" t="s">
        <v>14</v>
      </c>
      <c r="BB47" s="545"/>
      <c r="BC47" s="546" t="s">
        <v>97</v>
      </c>
    </row>
    <row r="48" spans="2:57" ht="12" customHeight="1" thickBot="1">
      <c r="B48" s="751"/>
      <c r="C48" s="752"/>
      <c r="D48" s="643"/>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661"/>
      <c r="AL48" s="662"/>
      <c r="AM48" s="659"/>
      <c r="AN48" s="659"/>
      <c r="AO48" s="659"/>
      <c r="AP48" s="659"/>
      <c r="AQ48" s="659"/>
      <c r="AR48" s="659"/>
      <c r="AS48" s="659"/>
      <c r="AT48" s="659"/>
      <c r="AU48" s="659"/>
      <c r="AV48" s="659"/>
      <c r="AW48" s="659"/>
      <c r="AX48" s="659"/>
      <c r="AY48" s="659"/>
      <c r="AZ48" s="660"/>
      <c r="BA48" s="602"/>
      <c r="BB48" s="602"/>
      <c r="BC48" s="642"/>
      <c r="BD48" s="20" t="s">
        <v>98</v>
      </c>
    </row>
    <row r="49" spans="1:56" ht="12" customHeight="1">
      <c r="B49" s="631" t="s">
        <v>99</v>
      </c>
      <c r="C49" s="632"/>
      <c r="D49" s="633"/>
      <c r="E49" s="634" t="s">
        <v>100</v>
      </c>
      <c r="F49" s="634"/>
      <c r="G49" s="634"/>
      <c r="H49" s="634"/>
      <c r="I49" s="634"/>
      <c r="J49" s="634"/>
      <c r="K49" s="634"/>
      <c r="L49" s="634"/>
      <c r="M49" s="634"/>
      <c r="N49" s="634"/>
      <c r="O49" s="634"/>
      <c r="P49" s="634"/>
      <c r="Q49" s="634"/>
      <c r="R49" s="634"/>
      <c r="S49" s="634"/>
      <c r="T49" s="634"/>
      <c r="U49" s="634"/>
      <c r="V49" s="634"/>
      <c r="W49" s="634"/>
      <c r="X49" s="634"/>
      <c r="Y49" s="634"/>
      <c r="Z49" s="634"/>
      <c r="AA49" s="634"/>
      <c r="AB49" s="634"/>
      <c r="AC49" s="634"/>
      <c r="AD49" s="634"/>
      <c r="AE49" s="634"/>
      <c r="AF49" s="634"/>
      <c r="AG49" s="634"/>
      <c r="AH49" s="634"/>
      <c r="AI49" s="634"/>
      <c r="AJ49" s="634"/>
      <c r="AK49" s="634"/>
      <c r="AL49" s="635"/>
      <c r="AM49" s="638"/>
      <c r="AN49" s="638"/>
      <c r="AO49" s="638"/>
      <c r="AP49" s="638"/>
      <c r="AQ49" s="638"/>
      <c r="AR49" s="638"/>
      <c r="AS49" s="638"/>
      <c r="AT49" s="638"/>
      <c r="AU49" s="638"/>
      <c r="AV49" s="638"/>
      <c r="AW49" s="638"/>
      <c r="AX49" s="638"/>
      <c r="AY49" s="638"/>
      <c r="AZ49" s="639"/>
      <c r="BA49" s="525" t="s">
        <v>14</v>
      </c>
      <c r="BB49" s="525"/>
      <c r="BC49" s="641" t="s">
        <v>101</v>
      </c>
    </row>
    <row r="50" spans="1:56" ht="12" customHeight="1">
      <c r="B50" s="631"/>
      <c r="C50" s="632"/>
      <c r="D50" s="321"/>
      <c r="E50" s="636"/>
      <c r="F50" s="636"/>
      <c r="G50" s="636"/>
      <c r="H50" s="636"/>
      <c r="I50" s="636"/>
      <c r="J50" s="636"/>
      <c r="K50" s="636"/>
      <c r="L50" s="636"/>
      <c r="M50" s="636"/>
      <c r="N50" s="636"/>
      <c r="O50" s="636"/>
      <c r="P50" s="636"/>
      <c r="Q50" s="636"/>
      <c r="R50" s="636"/>
      <c r="S50" s="636"/>
      <c r="T50" s="636"/>
      <c r="U50" s="636"/>
      <c r="V50" s="636"/>
      <c r="W50" s="636"/>
      <c r="X50" s="636"/>
      <c r="Y50" s="636"/>
      <c r="Z50" s="636"/>
      <c r="AA50" s="636"/>
      <c r="AB50" s="636"/>
      <c r="AC50" s="636"/>
      <c r="AD50" s="636"/>
      <c r="AE50" s="636"/>
      <c r="AF50" s="636"/>
      <c r="AG50" s="636"/>
      <c r="AH50" s="636"/>
      <c r="AI50" s="636"/>
      <c r="AJ50" s="636"/>
      <c r="AK50" s="636"/>
      <c r="AL50" s="637"/>
      <c r="AM50" s="168"/>
      <c r="AN50" s="168"/>
      <c r="AO50" s="168"/>
      <c r="AP50" s="168"/>
      <c r="AQ50" s="168"/>
      <c r="AR50" s="168"/>
      <c r="AS50" s="168"/>
      <c r="AT50" s="168"/>
      <c r="AU50" s="168"/>
      <c r="AV50" s="168"/>
      <c r="AW50" s="168"/>
      <c r="AX50" s="168"/>
      <c r="AY50" s="168"/>
      <c r="AZ50" s="640"/>
      <c r="BA50" s="602"/>
      <c r="BB50" s="602"/>
      <c r="BC50" s="642"/>
    </row>
    <row r="51" spans="1:56" ht="12" customHeight="1">
      <c r="B51" s="631"/>
      <c r="C51" s="632"/>
      <c r="D51" s="89"/>
      <c r="E51" s="644" t="s">
        <v>247</v>
      </c>
      <c r="F51" s="644"/>
      <c r="G51" s="644"/>
      <c r="H51" s="644"/>
      <c r="I51" s="644"/>
      <c r="J51" s="644"/>
      <c r="K51" s="644"/>
      <c r="L51" s="644"/>
      <c r="M51" s="644"/>
      <c r="N51" s="644"/>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4"/>
      <c r="AL51" s="645"/>
      <c r="AM51" s="648"/>
      <c r="AN51" s="648"/>
      <c r="AO51" s="648"/>
      <c r="AP51" s="648"/>
      <c r="AQ51" s="648"/>
      <c r="AR51" s="648"/>
      <c r="AS51" s="648"/>
      <c r="AT51" s="648"/>
      <c r="AU51" s="648"/>
      <c r="AV51" s="648"/>
      <c r="AW51" s="648"/>
      <c r="AX51" s="648"/>
      <c r="AY51" s="648"/>
      <c r="AZ51" s="108"/>
      <c r="BA51" s="545" t="s">
        <v>14</v>
      </c>
      <c r="BB51" s="545"/>
      <c r="BC51" s="546" t="s">
        <v>102</v>
      </c>
    </row>
    <row r="52" spans="1:56" ht="12" customHeight="1" thickBot="1">
      <c r="B52" s="631"/>
      <c r="C52" s="632"/>
      <c r="D52" s="643"/>
      <c r="E52" s="646"/>
      <c r="F52" s="646"/>
      <c r="G52" s="646"/>
      <c r="H52" s="646"/>
      <c r="I52" s="646"/>
      <c r="J52" s="646"/>
      <c r="K52" s="646"/>
      <c r="L52" s="646"/>
      <c r="M52" s="646"/>
      <c r="N52" s="646"/>
      <c r="O52" s="646"/>
      <c r="P52" s="646"/>
      <c r="Q52" s="646"/>
      <c r="R52" s="646"/>
      <c r="S52" s="646"/>
      <c r="T52" s="646"/>
      <c r="U52" s="646"/>
      <c r="V52" s="646"/>
      <c r="W52" s="646"/>
      <c r="X52" s="646"/>
      <c r="Y52" s="646"/>
      <c r="Z52" s="646"/>
      <c r="AA52" s="646"/>
      <c r="AB52" s="646"/>
      <c r="AC52" s="646"/>
      <c r="AD52" s="646"/>
      <c r="AE52" s="646"/>
      <c r="AF52" s="646"/>
      <c r="AG52" s="646"/>
      <c r="AH52" s="646"/>
      <c r="AI52" s="646"/>
      <c r="AJ52" s="646"/>
      <c r="AK52" s="646"/>
      <c r="AL52" s="647"/>
      <c r="AM52" s="649"/>
      <c r="AN52" s="649"/>
      <c r="AO52" s="649"/>
      <c r="AP52" s="649"/>
      <c r="AQ52" s="649"/>
      <c r="AR52" s="649"/>
      <c r="AS52" s="649"/>
      <c r="AT52" s="649"/>
      <c r="AU52" s="649"/>
      <c r="AV52" s="649"/>
      <c r="AW52" s="649"/>
      <c r="AX52" s="649"/>
      <c r="AY52" s="649"/>
      <c r="AZ52" s="650"/>
      <c r="BA52" s="526"/>
      <c r="BB52" s="526"/>
      <c r="BC52" s="547"/>
    </row>
    <row r="53" spans="1:56" ht="12" customHeight="1">
      <c r="B53" s="516" t="s">
        <v>103</v>
      </c>
      <c r="C53" s="517"/>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1"/>
      <c r="AM53" s="616">
        <f>AM47+AM49+AM51</f>
        <v>0</v>
      </c>
      <c r="AN53" s="617"/>
      <c r="AO53" s="617"/>
      <c r="AP53" s="617"/>
      <c r="AQ53" s="617"/>
      <c r="AR53" s="617"/>
      <c r="AS53" s="617"/>
      <c r="AT53" s="617"/>
      <c r="AU53" s="617"/>
      <c r="AV53" s="617"/>
      <c r="AW53" s="617"/>
      <c r="AX53" s="617"/>
      <c r="AY53" s="617"/>
      <c r="AZ53" s="601"/>
      <c r="BA53" s="545" t="s">
        <v>14</v>
      </c>
      <c r="BB53" s="545"/>
      <c r="BC53" s="620" t="s">
        <v>104</v>
      </c>
    </row>
    <row r="54" spans="1:56" ht="12" customHeight="1" thickBot="1">
      <c r="B54" s="519"/>
      <c r="C54" s="520"/>
      <c r="D54" s="520"/>
      <c r="E54" s="520"/>
      <c r="F54" s="520"/>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c r="AE54" s="520"/>
      <c r="AF54" s="520"/>
      <c r="AG54" s="520"/>
      <c r="AH54" s="520"/>
      <c r="AI54" s="520"/>
      <c r="AJ54" s="520"/>
      <c r="AK54" s="520"/>
      <c r="AL54" s="521"/>
      <c r="AM54" s="618"/>
      <c r="AN54" s="618"/>
      <c r="AO54" s="618"/>
      <c r="AP54" s="618"/>
      <c r="AQ54" s="618"/>
      <c r="AR54" s="618"/>
      <c r="AS54" s="618"/>
      <c r="AT54" s="618"/>
      <c r="AU54" s="618"/>
      <c r="AV54" s="618"/>
      <c r="AW54" s="618"/>
      <c r="AX54" s="618"/>
      <c r="AY54" s="618"/>
      <c r="AZ54" s="619"/>
      <c r="BA54" s="526"/>
      <c r="BB54" s="526"/>
      <c r="BC54" s="528"/>
      <c r="BD54" s="20" t="s">
        <v>105</v>
      </c>
    </row>
    <row r="55" spans="1:56" ht="4.5" customHeight="1">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54"/>
      <c r="AN55" s="54"/>
      <c r="AO55" s="54"/>
      <c r="AP55" s="54"/>
      <c r="AQ55" s="54"/>
      <c r="AR55" s="54"/>
      <c r="AS55" s="54"/>
      <c r="AT55" s="54"/>
      <c r="AU55" s="54"/>
      <c r="AV55" s="54"/>
      <c r="AW55" s="54"/>
      <c r="AX55" s="54"/>
      <c r="AY55" s="54"/>
      <c r="AZ55" s="54"/>
      <c r="BA55" s="29"/>
      <c r="BB55" s="29"/>
      <c r="BC55" s="29"/>
      <c r="BD55" s="20"/>
    </row>
    <row r="56" spans="1:56" ht="15" customHeight="1">
      <c r="A56" s="2" t="s">
        <v>106</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55"/>
      <c r="AH56" s="55"/>
      <c r="AI56" s="55"/>
      <c r="AJ56" s="55"/>
      <c r="AK56" s="55"/>
      <c r="AL56" s="55"/>
      <c r="AM56" s="55"/>
      <c r="AN56" s="55"/>
      <c r="AO56" s="55"/>
      <c r="AP56" s="55"/>
      <c r="AQ56" s="55"/>
    </row>
    <row r="57" spans="1:56" ht="12" customHeight="1">
      <c r="B57" s="203" t="s">
        <v>16</v>
      </c>
      <c r="C57" s="369"/>
      <c r="D57" s="86" t="s">
        <v>72</v>
      </c>
      <c r="E57" s="368"/>
      <c r="F57" s="368"/>
      <c r="G57" s="368"/>
      <c r="H57" s="368"/>
      <c r="I57" s="369"/>
      <c r="J57" s="203" t="s">
        <v>107</v>
      </c>
      <c r="K57" s="204"/>
      <c r="L57" s="204"/>
      <c r="M57" s="624"/>
      <c r="N57" s="629" t="s">
        <v>108</v>
      </c>
      <c r="O57" s="479"/>
      <c r="P57" s="479"/>
      <c r="Q57" s="479"/>
      <c r="R57" s="479"/>
      <c r="S57" s="479"/>
      <c r="T57" s="479"/>
      <c r="U57" s="479"/>
      <c r="V57" s="479"/>
      <c r="W57" s="479"/>
      <c r="X57" s="480"/>
      <c r="Y57" s="203" t="s">
        <v>107</v>
      </c>
      <c r="Z57" s="204"/>
      <c r="AA57" s="204"/>
      <c r="AB57" s="624"/>
      <c r="AC57" s="629" t="s">
        <v>109</v>
      </c>
      <c r="AD57" s="479"/>
      <c r="AE57" s="479"/>
      <c r="AF57" s="479"/>
      <c r="AG57" s="479"/>
      <c r="AH57" s="479"/>
      <c r="AI57" s="479"/>
      <c r="AJ57" s="479"/>
      <c r="AK57" s="479"/>
      <c r="AL57" s="480"/>
      <c r="AM57" s="651" t="s">
        <v>110</v>
      </c>
      <c r="AN57" s="651"/>
      <c r="AO57" s="651"/>
      <c r="AP57" s="651"/>
      <c r="AQ57" s="651"/>
      <c r="AR57" s="651"/>
      <c r="AS57" s="651"/>
      <c r="AT57" s="651"/>
      <c r="AU57" s="651"/>
      <c r="AV57" s="651"/>
      <c r="AW57" s="651"/>
      <c r="AX57" s="651"/>
      <c r="AY57" s="651"/>
      <c r="AZ57" s="651"/>
      <c r="BA57" s="651"/>
      <c r="BB57" s="651"/>
      <c r="BC57" s="651"/>
    </row>
    <row r="58" spans="1:56" ht="12" customHeight="1">
      <c r="B58" s="370"/>
      <c r="C58" s="372"/>
      <c r="D58" s="370"/>
      <c r="E58" s="371"/>
      <c r="F58" s="371"/>
      <c r="G58" s="371"/>
      <c r="H58" s="371"/>
      <c r="I58" s="372"/>
      <c r="J58" s="206"/>
      <c r="K58" s="207"/>
      <c r="L58" s="207"/>
      <c r="M58" s="625"/>
      <c r="N58" s="630"/>
      <c r="O58" s="491"/>
      <c r="P58" s="491"/>
      <c r="Q58" s="491"/>
      <c r="R58" s="491"/>
      <c r="S58" s="491"/>
      <c r="T58" s="491"/>
      <c r="U58" s="491"/>
      <c r="V58" s="491"/>
      <c r="W58" s="491"/>
      <c r="X58" s="492"/>
      <c r="Y58" s="206"/>
      <c r="Z58" s="207"/>
      <c r="AA58" s="207"/>
      <c r="AB58" s="625"/>
      <c r="AC58" s="630"/>
      <c r="AD58" s="491"/>
      <c r="AE58" s="491"/>
      <c r="AF58" s="491"/>
      <c r="AG58" s="491"/>
      <c r="AH58" s="491"/>
      <c r="AI58" s="491"/>
      <c r="AJ58" s="491"/>
      <c r="AK58" s="491"/>
      <c r="AL58" s="492"/>
      <c r="AM58" s="651"/>
      <c r="AN58" s="651"/>
      <c r="AO58" s="651"/>
      <c r="AP58" s="651"/>
      <c r="AQ58" s="651"/>
      <c r="AR58" s="651"/>
      <c r="AS58" s="651"/>
      <c r="AT58" s="651"/>
      <c r="AU58" s="651"/>
      <c r="AV58" s="651"/>
      <c r="AW58" s="651"/>
      <c r="AX58" s="651"/>
      <c r="AY58" s="651"/>
      <c r="AZ58" s="651"/>
      <c r="BA58" s="651"/>
      <c r="BB58" s="651"/>
      <c r="BC58" s="651"/>
    </row>
    <row r="59" spans="1:56" ht="12" customHeight="1">
      <c r="B59" s="370"/>
      <c r="C59" s="372"/>
      <c r="D59" s="370"/>
      <c r="E59" s="371"/>
      <c r="F59" s="371"/>
      <c r="G59" s="371"/>
      <c r="H59" s="371"/>
      <c r="I59" s="372"/>
      <c r="J59" s="206"/>
      <c r="K59" s="207"/>
      <c r="L59" s="207"/>
      <c r="M59" s="625"/>
      <c r="N59" s="653" t="s">
        <v>76</v>
      </c>
      <c r="O59" s="207"/>
      <c r="P59" s="207"/>
      <c r="Q59" s="207"/>
      <c r="R59" s="207"/>
      <c r="S59" s="207"/>
      <c r="T59" s="207"/>
      <c r="U59" s="207"/>
      <c r="V59" s="207"/>
      <c r="W59" s="207"/>
      <c r="X59" s="208"/>
      <c r="Y59" s="206"/>
      <c r="Z59" s="207"/>
      <c r="AA59" s="207"/>
      <c r="AB59" s="625"/>
      <c r="AC59" s="653" t="s">
        <v>76</v>
      </c>
      <c r="AD59" s="207"/>
      <c r="AE59" s="207"/>
      <c r="AF59" s="207"/>
      <c r="AG59" s="207"/>
      <c r="AH59" s="207"/>
      <c r="AI59" s="207"/>
      <c r="AJ59" s="207"/>
      <c r="AK59" s="207"/>
      <c r="AL59" s="208"/>
      <c r="AM59" s="651"/>
      <c r="AN59" s="651"/>
      <c r="AO59" s="651"/>
      <c r="AP59" s="651"/>
      <c r="AQ59" s="651"/>
      <c r="AR59" s="651"/>
      <c r="AS59" s="651"/>
      <c r="AT59" s="651"/>
      <c r="AU59" s="651"/>
      <c r="AV59" s="651"/>
      <c r="AW59" s="651"/>
      <c r="AX59" s="651"/>
      <c r="AY59" s="651"/>
      <c r="AZ59" s="651"/>
      <c r="BA59" s="651"/>
      <c r="BB59" s="651"/>
      <c r="BC59" s="651"/>
    </row>
    <row r="60" spans="1:56" ht="12" customHeight="1" thickBot="1">
      <c r="B60" s="621"/>
      <c r="C60" s="622"/>
      <c r="D60" s="621"/>
      <c r="E60" s="623"/>
      <c r="F60" s="623"/>
      <c r="G60" s="623"/>
      <c r="H60" s="623"/>
      <c r="I60" s="622"/>
      <c r="J60" s="626"/>
      <c r="K60" s="627"/>
      <c r="L60" s="627"/>
      <c r="M60" s="628"/>
      <c r="N60" s="654"/>
      <c r="O60" s="627"/>
      <c r="P60" s="627"/>
      <c r="Q60" s="627"/>
      <c r="R60" s="627"/>
      <c r="S60" s="627"/>
      <c r="T60" s="627"/>
      <c r="U60" s="627"/>
      <c r="V60" s="627"/>
      <c r="W60" s="627"/>
      <c r="X60" s="655"/>
      <c r="Y60" s="626"/>
      <c r="Z60" s="627"/>
      <c r="AA60" s="627"/>
      <c r="AB60" s="628"/>
      <c r="AC60" s="654"/>
      <c r="AD60" s="627"/>
      <c r="AE60" s="627"/>
      <c r="AF60" s="627"/>
      <c r="AG60" s="627"/>
      <c r="AH60" s="627"/>
      <c r="AI60" s="627"/>
      <c r="AJ60" s="627"/>
      <c r="AK60" s="627"/>
      <c r="AL60" s="655"/>
      <c r="AM60" s="652"/>
      <c r="AN60" s="652"/>
      <c r="AO60" s="652"/>
      <c r="AP60" s="652"/>
      <c r="AQ60" s="652"/>
      <c r="AR60" s="652"/>
      <c r="AS60" s="652"/>
      <c r="AT60" s="652"/>
      <c r="AU60" s="652"/>
      <c r="AV60" s="652"/>
      <c r="AW60" s="652"/>
      <c r="AX60" s="652"/>
      <c r="AY60" s="652"/>
      <c r="AZ60" s="652"/>
      <c r="BA60" s="652"/>
      <c r="BB60" s="652"/>
      <c r="BC60" s="652"/>
    </row>
    <row r="61" spans="1:56" ht="12" customHeight="1" thickTop="1">
      <c r="B61" s="579" t="s">
        <v>111</v>
      </c>
      <c r="C61" s="580"/>
      <c r="D61" s="493" t="s">
        <v>80</v>
      </c>
      <c r="E61" s="494"/>
      <c r="F61" s="494"/>
      <c r="G61" s="494"/>
      <c r="H61" s="494"/>
      <c r="I61" s="495"/>
      <c r="J61" s="499">
        <f>AM31</f>
        <v>0</v>
      </c>
      <c r="K61" s="500"/>
      <c r="L61" s="500"/>
      <c r="M61" s="501"/>
      <c r="N61" s="505" t="s">
        <v>112</v>
      </c>
      <c r="O61" s="90"/>
      <c r="P61" s="90"/>
      <c r="Q61" s="90"/>
      <c r="R61" s="90"/>
      <c r="S61" s="507">
        <f>ROUNDDOWN(J61/3,1)</f>
        <v>0</v>
      </c>
      <c r="T61" s="507"/>
      <c r="U61" s="507"/>
      <c r="V61" s="507"/>
      <c r="W61" s="602" t="s">
        <v>14</v>
      </c>
      <c r="X61" s="372"/>
      <c r="Y61" s="499">
        <f>AM31</f>
        <v>0</v>
      </c>
      <c r="Z61" s="500"/>
      <c r="AA61" s="500"/>
      <c r="AB61" s="501"/>
      <c r="AC61" s="612" t="s">
        <v>112</v>
      </c>
      <c r="AD61" s="613"/>
      <c r="AE61" s="613"/>
      <c r="AF61" s="613"/>
      <c r="AG61" s="613"/>
      <c r="AH61" s="614">
        <f>AW31</f>
        <v>0</v>
      </c>
      <c r="AI61" s="614"/>
      <c r="AJ61" s="614"/>
      <c r="AK61" s="615" t="s">
        <v>14</v>
      </c>
      <c r="AL61" s="372"/>
      <c r="AM61" s="606" t="s">
        <v>113</v>
      </c>
      <c r="AN61" s="606"/>
      <c r="AO61" s="606"/>
      <c r="AP61" s="606"/>
      <c r="AQ61" s="606"/>
      <c r="AR61" s="606"/>
      <c r="AS61" s="606"/>
      <c r="AT61" s="606"/>
      <c r="AU61" s="606"/>
      <c r="AV61" s="606"/>
      <c r="AW61" s="606"/>
      <c r="AX61" s="606"/>
      <c r="AY61" s="606"/>
      <c r="AZ61" s="606"/>
      <c r="BA61" s="606"/>
      <c r="BB61" s="606"/>
      <c r="BC61" s="606"/>
    </row>
    <row r="62" spans="1:56" ht="12" customHeight="1">
      <c r="B62" s="581"/>
      <c r="C62" s="582"/>
      <c r="D62" s="496"/>
      <c r="E62" s="497"/>
      <c r="F62" s="497"/>
      <c r="G62" s="497"/>
      <c r="H62" s="497"/>
      <c r="I62" s="498"/>
      <c r="J62" s="502"/>
      <c r="K62" s="503"/>
      <c r="L62" s="503"/>
      <c r="M62" s="504"/>
      <c r="N62" s="506"/>
      <c r="O62" s="93"/>
      <c r="P62" s="93"/>
      <c r="Q62" s="93"/>
      <c r="R62" s="93"/>
      <c r="S62" s="508"/>
      <c r="T62" s="508"/>
      <c r="U62" s="508"/>
      <c r="V62" s="508"/>
      <c r="W62" s="571"/>
      <c r="X62" s="323"/>
      <c r="Y62" s="502"/>
      <c r="Z62" s="503"/>
      <c r="AA62" s="503"/>
      <c r="AB62" s="504"/>
      <c r="AC62" s="506"/>
      <c r="AD62" s="93"/>
      <c r="AE62" s="93"/>
      <c r="AF62" s="93"/>
      <c r="AG62" s="93"/>
      <c r="AH62" s="603"/>
      <c r="AI62" s="603"/>
      <c r="AJ62" s="603"/>
      <c r="AK62" s="571"/>
      <c r="AL62" s="323"/>
      <c r="AM62" s="607"/>
      <c r="AN62" s="607"/>
      <c r="AO62" s="607"/>
      <c r="AP62" s="607"/>
      <c r="AQ62" s="607"/>
      <c r="AR62" s="607"/>
      <c r="AS62" s="607"/>
      <c r="AT62" s="607"/>
      <c r="AU62" s="607"/>
      <c r="AV62" s="607"/>
      <c r="AW62" s="607"/>
      <c r="AX62" s="607"/>
      <c r="AY62" s="607"/>
      <c r="AZ62" s="607"/>
      <c r="BA62" s="607"/>
      <c r="BB62" s="607"/>
      <c r="BC62" s="607"/>
    </row>
    <row r="63" spans="1:56" ht="12" customHeight="1">
      <c r="B63" s="581"/>
      <c r="C63" s="582"/>
      <c r="D63" s="595" t="s">
        <v>82</v>
      </c>
      <c r="E63" s="608"/>
      <c r="F63" s="608"/>
      <c r="G63" s="608"/>
      <c r="H63" s="608"/>
      <c r="I63" s="609"/>
      <c r="J63" s="610">
        <f>O33+S33+X33+AB33+AG33</f>
        <v>0</v>
      </c>
      <c r="K63" s="599"/>
      <c r="L63" s="599"/>
      <c r="M63" s="600"/>
      <c r="N63" s="567" t="s">
        <v>114</v>
      </c>
      <c r="O63" s="87"/>
      <c r="P63" s="87"/>
      <c r="Q63" s="87"/>
      <c r="R63" s="87"/>
      <c r="S63" s="594">
        <f>ROUNDDOWN(J63/4,1)</f>
        <v>0</v>
      </c>
      <c r="T63" s="594"/>
      <c r="U63" s="594"/>
      <c r="V63" s="594"/>
      <c r="W63" s="571" t="s">
        <v>14</v>
      </c>
      <c r="X63" s="369"/>
      <c r="Y63" s="598">
        <f>AM33</f>
        <v>0</v>
      </c>
      <c r="Z63" s="599"/>
      <c r="AA63" s="599"/>
      <c r="AB63" s="600"/>
      <c r="AC63" s="567" t="s">
        <v>21</v>
      </c>
      <c r="AD63" s="87"/>
      <c r="AE63" s="87"/>
      <c r="AF63" s="87"/>
      <c r="AG63" s="87"/>
      <c r="AH63" s="605">
        <f>AW33</f>
        <v>0</v>
      </c>
      <c r="AI63" s="605"/>
      <c r="AJ63" s="605"/>
      <c r="AK63" s="553" t="s">
        <v>14</v>
      </c>
      <c r="AL63" s="369"/>
      <c r="AM63" s="607"/>
      <c r="AN63" s="607"/>
      <c r="AO63" s="607"/>
      <c r="AP63" s="607"/>
      <c r="AQ63" s="607"/>
      <c r="AR63" s="607"/>
      <c r="AS63" s="607"/>
      <c r="AT63" s="607"/>
      <c r="AU63" s="607"/>
      <c r="AV63" s="607"/>
      <c r="AW63" s="607"/>
      <c r="AX63" s="607"/>
      <c r="AY63" s="607"/>
      <c r="AZ63" s="607"/>
      <c r="BA63" s="607"/>
      <c r="BB63" s="607"/>
      <c r="BC63" s="607"/>
    </row>
    <row r="64" spans="1:56" ht="12" customHeight="1">
      <c r="B64" s="581"/>
      <c r="C64" s="582"/>
      <c r="D64" s="496"/>
      <c r="E64" s="497"/>
      <c r="F64" s="497"/>
      <c r="G64" s="497"/>
      <c r="H64" s="497"/>
      <c r="I64" s="498"/>
      <c r="J64" s="502"/>
      <c r="K64" s="503"/>
      <c r="L64" s="503"/>
      <c r="M64" s="504"/>
      <c r="N64" s="506"/>
      <c r="O64" s="93"/>
      <c r="P64" s="93"/>
      <c r="Q64" s="93"/>
      <c r="R64" s="93"/>
      <c r="S64" s="508"/>
      <c r="T64" s="508"/>
      <c r="U64" s="508"/>
      <c r="V64" s="508"/>
      <c r="W64" s="571"/>
      <c r="X64" s="323"/>
      <c r="Y64" s="611"/>
      <c r="Z64" s="500"/>
      <c r="AA64" s="500"/>
      <c r="AB64" s="501"/>
      <c r="AC64" s="505"/>
      <c r="AD64" s="90"/>
      <c r="AE64" s="90"/>
      <c r="AF64" s="90"/>
      <c r="AG64" s="90"/>
      <c r="AH64" s="594"/>
      <c r="AI64" s="594"/>
      <c r="AJ64" s="594"/>
      <c r="AK64" s="545"/>
      <c r="AL64" s="372"/>
      <c r="AM64" s="607"/>
      <c r="AN64" s="607"/>
      <c r="AO64" s="607"/>
      <c r="AP64" s="607"/>
      <c r="AQ64" s="607"/>
      <c r="AR64" s="607"/>
      <c r="AS64" s="607"/>
      <c r="AT64" s="607"/>
      <c r="AU64" s="607"/>
      <c r="AV64" s="607"/>
      <c r="AW64" s="607"/>
      <c r="AX64" s="607"/>
      <c r="AY64" s="607"/>
      <c r="AZ64" s="607"/>
      <c r="BA64" s="607"/>
      <c r="BB64" s="607"/>
      <c r="BC64" s="607"/>
    </row>
    <row r="65" spans="2:69" ht="12" customHeight="1">
      <c r="B65" s="581"/>
      <c r="C65" s="582"/>
      <c r="D65" s="595" t="s">
        <v>85</v>
      </c>
      <c r="E65" s="608"/>
      <c r="F65" s="608"/>
      <c r="G65" s="608"/>
      <c r="H65" s="608"/>
      <c r="I65" s="609"/>
      <c r="J65" s="610">
        <f>O35+S35+X35+AB35+AG35</f>
        <v>0</v>
      </c>
      <c r="K65" s="599"/>
      <c r="L65" s="599"/>
      <c r="M65" s="600"/>
      <c r="N65" s="567" t="s">
        <v>115</v>
      </c>
      <c r="O65" s="87"/>
      <c r="P65" s="87"/>
      <c r="Q65" s="87"/>
      <c r="R65" s="87"/>
      <c r="S65" s="594">
        <f>ROUNDDOWN(J65/5,1)</f>
        <v>0</v>
      </c>
      <c r="T65" s="594"/>
      <c r="U65" s="594"/>
      <c r="V65" s="594"/>
      <c r="W65" s="571" t="s">
        <v>14</v>
      </c>
      <c r="X65" s="369"/>
      <c r="Y65" s="611"/>
      <c r="Z65" s="500"/>
      <c r="AA65" s="500"/>
      <c r="AB65" s="501"/>
      <c r="AC65" s="505"/>
      <c r="AD65" s="90"/>
      <c r="AE65" s="90"/>
      <c r="AF65" s="90"/>
      <c r="AG65" s="90"/>
      <c r="AH65" s="594"/>
      <c r="AI65" s="594"/>
      <c r="AJ65" s="594"/>
      <c r="AK65" s="545"/>
      <c r="AL65" s="372"/>
      <c r="AM65" s="607"/>
      <c r="AN65" s="607"/>
      <c r="AO65" s="607"/>
      <c r="AP65" s="607"/>
      <c r="AQ65" s="607"/>
      <c r="AR65" s="607"/>
      <c r="AS65" s="607"/>
      <c r="AT65" s="607"/>
      <c r="AU65" s="607"/>
      <c r="AV65" s="607"/>
      <c r="AW65" s="607"/>
      <c r="AX65" s="607"/>
      <c r="AY65" s="607"/>
      <c r="AZ65" s="607"/>
      <c r="BA65" s="607"/>
      <c r="BB65" s="607"/>
      <c r="BC65" s="607"/>
    </row>
    <row r="66" spans="2:69" ht="12" customHeight="1">
      <c r="B66" s="581"/>
      <c r="C66" s="582"/>
      <c r="D66" s="496"/>
      <c r="E66" s="497"/>
      <c r="F66" s="497"/>
      <c r="G66" s="497"/>
      <c r="H66" s="497"/>
      <c r="I66" s="498"/>
      <c r="J66" s="502"/>
      <c r="K66" s="503"/>
      <c r="L66" s="503"/>
      <c r="M66" s="504"/>
      <c r="N66" s="506"/>
      <c r="O66" s="93"/>
      <c r="P66" s="93"/>
      <c r="Q66" s="93"/>
      <c r="R66" s="93"/>
      <c r="S66" s="508"/>
      <c r="T66" s="508"/>
      <c r="U66" s="508"/>
      <c r="V66" s="508"/>
      <c r="W66" s="571"/>
      <c r="X66" s="323"/>
      <c r="Y66" s="601"/>
      <c r="Z66" s="503"/>
      <c r="AA66" s="503"/>
      <c r="AB66" s="504"/>
      <c r="AC66" s="506"/>
      <c r="AD66" s="93"/>
      <c r="AE66" s="93"/>
      <c r="AF66" s="93"/>
      <c r="AG66" s="93"/>
      <c r="AH66" s="508"/>
      <c r="AI66" s="508"/>
      <c r="AJ66" s="508"/>
      <c r="AK66" s="602"/>
      <c r="AL66" s="323"/>
      <c r="AM66" s="607"/>
      <c r="AN66" s="607"/>
      <c r="AO66" s="607"/>
      <c r="AP66" s="607"/>
      <c r="AQ66" s="607"/>
      <c r="AR66" s="607"/>
      <c r="AS66" s="607"/>
      <c r="AT66" s="607"/>
      <c r="AU66" s="607"/>
      <c r="AV66" s="607"/>
      <c r="AW66" s="607"/>
      <c r="AX66" s="607"/>
      <c r="AY66" s="607"/>
      <c r="AZ66" s="607"/>
      <c r="BA66" s="607"/>
      <c r="BB66" s="607"/>
      <c r="BC66" s="607"/>
    </row>
    <row r="67" spans="2:69" ht="12" customHeight="1">
      <c r="B67" s="581"/>
      <c r="C67" s="583"/>
      <c r="D67" s="595" t="s">
        <v>22</v>
      </c>
      <c r="E67" s="596"/>
      <c r="F67" s="596"/>
      <c r="G67" s="596"/>
      <c r="H67" s="596"/>
      <c r="I67" s="597"/>
      <c r="J67" s="598">
        <f>AM37</f>
        <v>0</v>
      </c>
      <c r="K67" s="599"/>
      <c r="L67" s="599"/>
      <c r="M67" s="600"/>
      <c r="N67" s="591" t="s">
        <v>23</v>
      </c>
      <c r="O67" s="479"/>
      <c r="P67" s="479"/>
      <c r="Q67" s="479"/>
      <c r="R67" s="479"/>
      <c r="S67" s="594">
        <f>ROUNDDOWN(J67/15,1)</f>
        <v>0</v>
      </c>
      <c r="T67" s="594"/>
      <c r="U67" s="594"/>
      <c r="V67" s="594"/>
      <c r="W67" s="553" t="s">
        <v>14</v>
      </c>
      <c r="X67" s="369"/>
      <c r="Y67" s="598">
        <f>AM37</f>
        <v>0</v>
      </c>
      <c r="Z67" s="599"/>
      <c r="AA67" s="599"/>
      <c r="AB67" s="600"/>
      <c r="AC67" s="604" t="s">
        <v>23</v>
      </c>
      <c r="AD67" s="491"/>
      <c r="AE67" s="491"/>
      <c r="AF67" s="491"/>
      <c r="AG67" s="491"/>
      <c r="AH67" s="605">
        <f>AW37</f>
        <v>0</v>
      </c>
      <c r="AI67" s="605"/>
      <c r="AJ67" s="605"/>
      <c r="AK67" s="553" t="s">
        <v>14</v>
      </c>
      <c r="AL67" s="369"/>
      <c r="AM67" s="607"/>
      <c r="AN67" s="607"/>
      <c r="AO67" s="607"/>
      <c r="AP67" s="607"/>
      <c r="AQ67" s="607"/>
      <c r="AR67" s="607"/>
      <c r="AS67" s="607"/>
      <c r="AT67" s="607"/>
      <c r="AU67" s="607"/>
      <c r="AV67" s="607"/>
      <c r="AW67" s="607"/>
      <c r="AX67" s="607"/>
      <c r="AY67" s="607"/>
      <c r="AZ67" s="607"/>
      <c r="BA67" s="607"/>
      <c r="BB67" s="607"/>
      <c r="BC67" s="607"/>
    </row>
    <row r="68" spans="2:69" ht="12" customHeight="1">
      <c r="B68" s="581"/>
      <c r="C68" s="583"/>
      <c r="D68" s="588"/>
      <c r="E68" s="589"/>
      <c r="F68" s="589"/>
      <c r="G68" s="589"/>
      <c r="H68" s="589"/>
      <c r="I68" s="590"/>
      <c r="J68" s="601"/>
      <c r="K68" s="503"/>
      <c r="L68" s="503"/>
      <c r="M68" s="504"/>
      <c r="N68" s="592"/>
      <c r="O68" s="593"/>
      <c r="P68" s="593"/>
      <c r="Q68" s="593"/>
      <c r="R68" s="593"/>
      <c r="S68" s="508"/>
      <c r="T68" s="508"/>
      <c r="U68" s="508"/>
      <c r="V68" s="508"/>
      <c r="W68" s="602"/>
      <c r="X68" s="323"/>
      <c r="Y68" s="601"/>
      <c r="Z68" s="503"/>
      <c r="AA68" s="503"/>
      <c r="AB68" s="504"/>
      <c r="AC68" s="592"/>
      <c r="AD68" s="593"/>
      <c r="AE68" s="593"/>
      <c r="AF68" s="593"/>
      <c r="AG68" s="593"/>
      <c r="AH68" s="508"/>
      <c r="AI68" s="508"/>
      <c r="AJ68" s="508"/>
      <c r="AK68" s="602"/>
      <c r="AL68" s="323"/>
      <c r="AM68" s="607"/>
      <c r="AN68" s="607"/>
      <c r="AO68" s="607"/>
      <c r="AP68" s="607"/>
      <c r="AQ68" s="607"/>
      <c r="AR68" s="607"/>
      <c r="AS68" s="607"/>
      <c r="AT68" s="607"/>
      <c r="AU68" s="607"/>
      <c r="AV68" s="607"/>
      <c r="AW68" s="607"/>
      <c r="AX68" s="607"/>
      <c r="AY68" s="607"/>
      <c r="AZ68" s="607"/>
      <c r="BA68" s="607"/>
      <c r="BB68" s="607"/>
      <c r="BC68" s="607"/>
    </row>
    <row r="69" spans="2:69" ht="12" customHeight="1">
      <c r="B69" s="581"/>
      <c r="C69" s="582"/>
      <c r="D69" s="493" t="s">
        <v>116</v>
      </c>
      <c r="E69" s="586"/>
      <c r="F69" s="586"/>
      <c r="G69" s="586"/>
      <c r="H69" s="586"/>
      <c r="I69" s="587"/>
      <c r="J69" s="499">
        <f>AM39</f>
        <v>0</v>
      </c>
      <c r="K69" s="500"/>
      <c r="L69" s="500"/>
      <c r="M69" s="501"/>
      <c r="N69" s="591" t="s">
        <v>117</v>
      </c>
      <c r="O69" s="479"/>
      <c r="P69" s="479"/>
      <c r="Q69" s="479"/>
      <c r="R69" s="479"/>
      <c r="S69" s="594">
        <f>ROUNDDOWN(J69/24,1)</f>
        <v>0</v>
      </c>
      <c r="T69" s="594"/>
      <c r="U69" s="594"/>
      <c r="V69" s="594"/>
      <c r="W69" s="571" t="s">
        <v>14</v>
      </c>
      <c r="X69" s="372"/>
      <c r="Y69" s="499">
        <f>AM39</f>
        <v>0</v>
      </c>
      <c r="Z69" s="500"/>
      <c r="AA69" s="500"/>
      <c r="AB69" s="501"/>
      <c r="AC69" s="591" t="s">
        <v>87</v>
      </c>
      <c r="AD69" s="491"/>
      <c r="AE69" s="491"/>
      <c r="AF69" s="491"/>
      <c r="AG69" s="479"/>
      <c r="AH69" s="603">
        <f>AW39</f>
        <v>0</v>
      </c>
      <c r="AI69" s="603"/>
      <c r="AJ69" s="603"/>
      <c r="AK69" s="571" t="s">
        <v>14</v>
      </c>
      <c r="AL69" s="372"/>
      <c r="AM69" s="607"/>
      <c r="AN69" s="607"/>
      <c r="AO69" s="607"/>
      <c r="AP69" s="607"/>
      <c r="AQ69" s="607"/>
      <c r="AR69" s="607"/>
      <c r="AS69" s="607"/>
      <c r="AT69" s="607"/>
      <c r="AU69" s="607"/>
      <c r="AV69" s="607"/>
      <c r="AW69" s="607"/>
      <c r="AX69" s="607"/>
      <c r="AY69" s="607"/>
      <c r="AZ69" s="607"/>
      <c r="BA69" s="607"/>
      <c r="BB69" s="607"/>
      <c r="BC69" s="607"/>
    </row>
    <row r="70" spans="2:69" ht="12" customHeight="1">
      <c r="B70" s="581"/>
      <c r="C70" s="582"/>
      <c r="D70" s="588"/>
      <c r="E70" s="589"/>
      <c r="F70" s="589"/>
      <c r="G70" s="589"/>
      <c r="H70" s="589"/>
      <c r="I70" s="590"/>
      <c r="J70" s="502"/>
      <c r="K70" s="503"/>
      <c r="L70" s="503"/>
      <c r="M70" s="504"/>
      <c r="N70" s="592"/>
      <c r="O70" s="593"/>
      <c r="P70" s="593"/>
      <c r="Q70" s="593"/>
      <c r="R70" s="593"/>
      <c r="S70" s="508"/>
      <c r="T70" s="508"/>
      <c r="U70" s="508"/>
      <c r="V70" s="508"/>
      <c r="W70" s="571"/>
      <c r="X70" s="323"/>
      <c r="Y70" s="502"/>
      <c r="Z70" s="503"/>
      <c r="AA70" s="503"/>
      <c r="AB70" s="504"/>
      <c r="AC70" s="592"/>
      <c r="AD70" s="593"/>
      <c r="AE70" s="593"/>
      <c r="AF70" s="593"/>
      <c r="AG70" s="593"/>
      <c r="AH70" s="603"/>
      <c r="AI70" s="603"/>
      <c r="AJ70" s="603"/>
      <c r="AK70" s="571"/>
      <c r="AL70" s="323"/>
      <c r="AM70" s="607"/>
      <c r="AN70" s="607"/>
      <c r="AO70" s="607"/>
      <c r="AP70" s="607"/>
      <c r="AQ70" s="607"/>
      <c r="AR70" s="607"/>
      <c r="AS70" s="607"/>
      <c r="AT70" s="607"/>
      <c r="AU70" s="607"/>
      <c r="AV70" s="607"/>
      <c r="AW70" s="607"/>
      <c r="AX70" s="607"/>
      <c r="AY70" s="607"/>
      <c r="AZ70" s="607"/>
      <c r="BA70" s="607"/>
      <c r="BB70" s="607"/>
      <c r="BC70" s="607"/>
    </row>
    <row r="71" spans="2:69" ht="12" customHeight="1">
      <c r="B71" s="581"/>
      <c r="C71" s="582"/>
      <c r="D71" s="86" t="s">
        <v>118</v>
      </c>
      <c r="E71" s="87"/>
      <c r="F71" s="87"/>
      <c r="G71" s="87"/>
      <c r="H71" s="87"/>
      <c r="I71" s="87"/>
      <c r="J71" s="561"/>
      <c r="K71" s="562"/>
      <c r="L71" s="562"/>
      <c r="M71" s="563"/>
      <c r="N71" s="567" t="s">
        <v>88</v>
      </c>
      <c r="O71" s="87"/>
      <c r="P71" s="87"/>
      <c r="Q71" s="87"/>
      <c r="R71" s="87"/>
      <c r="S71" s="574">
        <f>ROUND(S61+S63+S65+S67+S69,0)</f>
        <v>0</v>
      </c>
      <c r="T71" s="574"/>
      <c r="U71" s="574"/>
      <c r="V71" s="574"/>
      <c r="W71" s="571" t="s">
        <v>14</v>
      </c>
      <c r="X71" s="554" t="s">
        <v>119</v>
      </c>
      <c r="Y71" s="561"/>
      <c r="Z71" s="562"/>
      <c r="AA71" s="562"/>
      <c r="AB71" s="563"/>
      <c r="AC71" s="567" t="s">
        <v>88</v>
      </c>
      <c r="AD71" s="87"/>
      <c r="AE71" s="87"/>
      <c r="AF71" s="87"/>
      <c r="AG71" s="87"/>
      <c r="AH71" s="569">
        <f>AW41</f>
        <v>0</v>
      </c>
      <c r="AI71" s="569"/>
      <c r="AJ71" s="569"/>
      <c r="AK71" s="571" t="s">
        <v>14</v>
      </c>
      <c r="AL71" s="554" t="s">
        <v>120</v>
      </c>
      <c r="AM71" s="573">
        <f>S71-AH71</f>
        <v>0</v>
      </c>
      <c r="AN71" s="574"/>
      <c r="AO71" s="574"/>
      <c r="AP71" s="574"/>
      <c r="AQ71" s="574"/>
      <c r="AR71" s="574"/>
      <c r="AS71" s="574"/>
      <c r="AT71" s="574"/>
      <c r="AU71" s="574"/>
      <c r="AV71" s="574"/>
      <c r="AW71" s="574"/>
      <c r="AX71" s="574"/>
      <c r="AY71" s="574"/>
      <c r="AZ71" s="574"/>
      <c r="BA71" s="56"/>
      <c r="BB71" s="545" t="s">
        <v>14</v>
      </c>
      <c r="BC71" s="546" t="s">
        <v>121</v>
      </c>
      <c r="BD71" s="40" t="s">
        <v>90</v>
      </c>
      <c r="BE71" s="40"/>
    </row>
    <row r="72" spans="2:69" ht="12" customHeight="1" thickBot="1">
      <c r="B72" s="584"/>
      <c r="C72" s="585"/>
      <c r="D72" s="577"/>
      <c r="E72" s="520"/>
      <c r="F72" s="520"/>
      <c r="G72" s="520"/>
      <c r="H72" s="520"/>
      <c r="I72" s="520"/>
      <c r="J72" s="564"/>
      <c r="K72" s="565"/>
      <c r="L72" s="565"/>
      <c r="M72" s="566"/>
      <c r="N72" s="568"/>
      <c r="O72" s="520"/>
      <c r="P72" s="520"/>
      <c r="Q72" s="520"/>
      <c r="R72" s="520"/>
      <c r="S72" s="576"/>
      <c r="T72" s="576"/>
      <c r="U72" s="576"/>
      <c r="V72" s="576"/>
      <c r="W72" s="572"/>
      <c r="X72" s="547"/>
      <c r="Y72" s="564"/>
      <c r="Z72" s="565"/>
      <c r="AA72" s="565"/>
      <c r="AB72" s="566"/>
      <c r="AC72" s="568"/>
      <c r="AD72" s="520"/>
      <c r="AE72" s="520"/>
      <c r="AF72" s="520"/>
      <c r="AG72" s="520"/>
      <c r="AH72" s="570"/>
      <c r="AI72" s="570"/>
      <c r="AJ72" s="570"/>
      <c r="AK72" s="572"/>
      <c r="AL72" s="547"/>
      <c r="AM72" s="575"/>
      <c r="AN72" s="576"/>
      <c r="AO72" s="576"/>
      <c r="AP72" s="576"/>
      <c r="AQ72" s="576"/>
      <c r="AR72" s="576"/>
      <c r="AS72" s="576"/>
      <c r="AT72" s="576"/>
      <c r="AU72" s="576"/>
      <c r="AV72" s="576"/>
      <c r="AW72" s="576"/>
      <c r="AX72" s="576"/>
      <c r="AY72" s="576"/>
      <c r="AZ72" s="576"/>
      <c r="BA72" s="19"/>
      <c r="BB72" s="526"/>
      <c r="BC72" s="547"/>
      <c r="BD72" s="40"/>
      <c r="BE72" s="40" t="s">
        <v>91</v>
      </c>
    </row>
    <row r="73" spans="2:69" ht="12" customHeight="1">
      <c r="B73" s="548" t="s">
        <v>122</v>
      </c>
      <c r="C73" s="549"/>
      <c r="D73" s="89"/>
      <c r="E73" s="539" t="s">
        <v>27</v>
      </c>
      <c r="F73" s="539"/>
      <c r="G73" s="539"/>
      <c r="H73" s="539"/>
      <c r="I73" s="539"/>
      <c r="J73" s="539"/>
      <c r="K73" s="539"/>
      <c r="L73" s="539"/>
      <c r="M73" s="539"/>
      <c r="N73" s="539"/>
      <c r="O73" s="539"/>
      <c r="P73" s="539"/>
      <c r="Q73" s="539"/>
      <c r="R73" s="539"/>
      <c r="S73" s="539"/>
      <c r="T73" s="539"/>
      <c r="U73" s="539"/>
      <c r="V73" s="539"/>
      <c r="W73" s="539"/>
      <c r="X73" s="539"/>
      <c r="Y73" s="539"/>
      <c r="Z73" s="539"/>
      <c r="AA73" s="539"/>
      <c r="AB73" s="539"/>
      <c r="AC73" s="539"/>
      <c r="AD73" s="539"/>
      <c r="AE73" s="539"/>
      <c r="AF73" s="539"/>
      <c r="AG73" s="539"/>
      <c r="AH73" s="539"/>
      <c r="AI73" s="539"/>
      <c r="AJ73" s="539"/>
      <c r="AK73" s="539"/>
      <c r="AL73" s="552"/>
      <c r="AM73" s="107"/>
      <c r="AN73" s="107"/>
      <c r="AO73" s="107"/>
      <c r="AP73" s="107"/>
      <c r="AQ73" s="107"/>
      <c r="AR73" s="107"/>
      <c r="AS73" s="107"/>
      <c r="AT73" s="107"/>
      <c r="AU73" s="107"/>
      <c r="AV73" s="107"/>
      <c r="AW73" s="107"/>
      <c r="AX73" s="107"/>
      <c r="AY73" s="107"/>
      <c r="AZ73" s="107"/>
      <c r="BA73" s="553" t="s">
        <v>14</v>
      </c>
      <c r="BB73" s="553"/>
      <c r="BC73" s="554" t="s">
        <v>123</v>
      </c>
      <c r="BM73" s="57"/>
    </row>
    <row r="74" spans="2:69" ht="12" customHeight="1" thickBot="1">
      <c r="B74" s="550"/>
      <c r="C74" s="551"/>
      <c r="D74" s="370"/>
      <c r="E74" s="539"/>
      <c r="F74" s="539"/>
      <c r="G74" s="539"/>
      <c r="H74" s="539"/>
      <c r="I74" s="539"/>
      <c r="J74" s="539"/>
      <c r="K74" s="539"/>
      <c r="L74" s="539"/>
      <c r="M74" s="539"/>
      <c r="N74" s="539"/>
      <c r="O74" s="539"/>
      <c r="P74" s="539"/>
      <c r="Q74" s="539"/>
      <c r="R74" s="539"/>
      <c r="S74" s="539"/>
      <c r="T74" s="539"/>
      <c r="U74" s="539"/>
      <c r="V74" s="539"/>
      <c r="W74" s="539"/>
      <c r="X74" s="539"/>
      <c r="Y74" s="539"/>
      <c r="Z74" s="539"/>
      <c r="AA74" s="539"/>
      <c r="AB74" s="539"/>
      <c r="AC74" s="539"/>
      <c r="AD74" s="539"/>
      <c r="AE74" s="539"/>
      <c r="AF74" s="539"/>
      <c r="AG74" s="539"/>
      <c r="AH74" s="539"/>
      <c r="AI74" s="539"/>
      <c r="AJ74" s="539"/>
      <c r="AK74" s="539"/>
      <c r="AL74" s="552"/>
      <c r="AM74" s="107"/>
      <c r="AN74" s="107"/>
      <c r="AO74" s="107"/>
      <c r="AP74" s="107"/>
      <c r="AQ74" s="107"/>
      <c r="AR74" s="107"/>
      <c r="AS74" s="107"/>
      <c r="AT74" s="107"/>
      <c r="AU74" s="107"/>
      <c r="AV74" s="107"/>
      <c r="AW74" s="107"/>
      <c r="AX74" s="107"/>
      <c r="AY74" s="107"/>
      <c r="AZ74" s="107"/>
      <c r="BA74" s="545"/>
      <c r="BB74" s="545"/>
      <c r="BC74" s="546"/>
      <c r="BM74" s="57"/>
      <c r="BN74" s="57"/>
    </row>
    <row r="75" spans="2:69" ht="12" customHeight="1" thickTop="1">
      <c r="B75" s="550"/>
      <c r="C75" s="551"/>
      <c r="D75" s="555"/>
      <c r="E75" s="557" t="s">
        <v>124</v>
      </c>
      <c r="F75" s="558"/>
      <c r="G75" s="558"/>
      <c r="H75" s="558"/>
      <c r="I75" s="558"/>
      <c r="J75" s="558"/>
      <c r="K75" s="558"/>
      <c r="L75" s="558"/>
      <c r="M75" s="558"/>
      <c r="N75" s="558"/>
      <c r="O75" s="558"/>
      <c r="P75" s="558"/>
      <c r="Q75" s="558"/>
      <c r="R75" s="558"/>
      <c r="S75" s="558"/>
      <c r="T75" s="558"/>
      <c r="U75" s="558"/>
      <c r="V75" s="558"/>
      <c r="W75" s="558"/>
      <c r="X75" s="558"/>
      <c r="Y75" s="558"/>
      <c r="Z75" s="558"/>
      <c r="AA75" s="558"/>
      <c r="AB75" s="558"/>
      <c r="AC75" s="558"/>
      <c r="AD75" s="558"/>
      <c r="AE75" s="558"/>
      <c r="AF75" s="558"/>
      <c r="AG75" s="558"/>
      <c r="AH75" s="558"/>
      <c r="AI75" s="558"/>
      <c r="AJ75" s="558"/>
      <c r="AK75" s="558"/>
      <c r="AL75" s="558"/>
      <c r="AM75" s="530"/>
      <c r="AN75" s="530"/>
      <c r="AO75" s="530"/>
      <c r="AP75" s="530"/>
      <c r="AQ75" s="530"/>
      <c r="AR75" s="530"/>
      <c r="AS75" s="530"/>
      <c r="AT75" s="530"/>
      <c r="AU75" s="530"/>
      <c r="AV75" s="530"/>
      <c r="AW75" s="530"/>
      <c r="AX75" s="530"/>
      <c r="AY75" s="530"/>
      <c r="AZ75" s="530"/>
      <c r="BA75" s="532" t="s">
        <v>14</v>
      </c>
      <c r="BB75" s="532"/>
      <c r="BC75" s="534" t="s">
        <v>125</v>
      </c>
    </row>
    <row r="76" spans="2:69" ht="12" customHeight="1" thickBot="1">
      <c r="B76" s="550"/>
      <c r="C76" s="551"/>
      <c r="D76" s="556"/>
      <c r="E76" s="559"/>
      <c r="F76" s="560"/>
      <c r="G76" s="560"/>
      <c r="H76" s="560"/>
      <c r="I76" s="560"/>
      <c r="J76" s="560"/>
      <c r="K76" s="560"/>
      <c r="L76" s="560"/>
      <c r="M76" s="560"/>
      <c r="N76" s="560"/>
      <c r="O76" s="560"/>
      <c r="P76" s="560"/>
      <c r="Q76" s="560"/>
      <c r="R76" s="560"/>
      <c r="S76" s="560"/>
      <c r="T76" s="560"/>
      <c r="U76" s="560"/>
      <c r="V76" s="560"/>
      <c r="W76" s="560"/>
      <c r="X76" s="560"/>
      <c r="Y76" s="560"/>
      <c r="Z76" s="560"/>
      <c r="AA76" s="560"/>
      <c r="AB76" s="560"/>
      <c r="AC76" s="560"/>
      <c r="AD76" s="560"/>
      <c r="AE76" s="560"/>
      <c r="AF76" s="560"/>
      <c r="AG76" s="560"/>
      <c r="AH76" s="560"/>
      <c r="AI76" s="560"/>
      <c r="AJ76" s="560"/>
      <c r="AK76" s="560"/>
      <c r="AL76" s="560"/>
      <c r="AM76" s="531"/>
      <c r="AN76" s="531"/>
      <c r="AO76" s="531"/>
      <c r="AP76" s="531"/>
      <c r="AQ76" s="531"/>
      <c r="AR76" s="531"/>
      <c r="AS76" s="531"/>
      <c r="AT76" s="531"/>
      <c r="AU76" s="531"/>
      <c r="AV76" s="531"/>
      <c r="AW76" s="531"/>
      <c r="AX76" s="531"/>
      <c r="AY76" s="531"/>
      <c r="AZ76" s="531"/>
      <c r="BA76" s="533"/>
      <c r="BB76" s="533"/>
      <c r="BC76" s="535"/>
      <c r="BM76" s="57"/>
      <c r="BN76" s="57"/>
    </row>
    <row r="77" spans="2:69" ht="12" customHeight="1" thickTop="1" thickBot="1">
      <c r="B77" s="550"/>
      <c r="C77" s="551"/>
      <c r="D77" s="536"/>
      <c r="E77" s="538" t="s">
        <v>126</v>
      </c>
      <c r="F77" s="538"/>
      <c r="G77" s="538"/>
      <c r="H77" s="538"/>
      <c r="I77" s="538"/>
      <c r="J77" s="538"/>
      <c r="K77" s="538"/>
      <c r="L77" s="538"/>
      <c r="M77" s="538"/>
      <c r="N77" s="538"/>
      <c r="O77" s="538"/>
      <c r="P77" s="538"/>
      <c r="Q77" s="538"/>
      <c r="R77" s="538"/>
      <c r="S77" s="538"/>
      <c r="T77" s="538"/>
      <c r="U77" s="58"/>
      <c r="V77" s="58"/>
      <c r="W77" s="58"/>
      <c r="X77" s="540" t="s">
        <v>26</v>
      </c>
      <c r="Y77" s="540"/>
      <c r="Z77" s="540"/>
      <c r="AA77" s="540"/>
      <c r="AB77" s="540"/>
      <c r="AC77" s="540"/>
      <c r="AD77" s="541" t="e">
        <f>LOOKUP(J41,BP77:BP80,BQ77:BQ80)</f>
        <v>#N/A</v>
      </c>
      <c r="AE77" s="541"/>
      <c r="AF77" s="541"/>
      <c r="AG77" s="541"/>
      <c r="AH77" s="540" t="s">
        <v>14</v>
      </c>
      <c r="AI77" s="540"/>
      <c r="AJ77" s="58"/>
      <c r="AK77" s="58"/>
      <c r="AL77" s="59"/>
      <c r="AM77" s="543"/>
      <c r="AN77" s="543"/>
      <c r="AO77" s="543"/>
      <c r="AP77" s="543"/>
      <c r="AQ77" s="543"/>
      <c r="AR77" s="543"/>
      <c r="AS77" s="543"/>
      <c r="AT77" s="543"/>
      <c r="AU77" s="543"/>
      <c r="AV77" s="543"/>
      <c r="AW77" s="543"/>
      <c r="AX77" s="543"/>
      <c r="AY77" s="543"/>
      <c r="AZ77" s="543"/>
      <c r="BA77" s="544" t="s">
        <v>14</v>
      </c>
      <c r="BB77" s="544"/>
      <c r="BC77" s="578" t="s">
        <v>127</v>
      </c>
      <c r="BP77" s="21">
        <v>1</v>
      </c>
      <c r="BQ77" s="21">
        <v>2</v>
      </c>
    </row>
    <row r="78" spans="2:69" ht="12" customHeight="1" thickTop="1" thickBot="1">
      <c r="B78" s="550"/>
      <c r="C78" s="551"/>
      <c r="D78" s="537"/>
      <c r="E78" s="539"/>
      <c r="F78" s="539"/>
      <c r="G78" s="539"/>
      <c r="H78" s="539"/>
      <c r="I78" s="539"/>
      <c r="J78" s="539"/>
      <c r="K78" s="539"/>
      <c r="L78" s="539"/>
      <c r="M78" s="539"/>
      <c r="N78" s="539"/>
      <c r="O78" s="539"/>
      <c r="P78" s="539"/>
      <c r="Q78" s="539"/>
      <c r="R78" s="539"/>
      <c r="S78" s="539"/>
      <c r="T78" s="539"/>
      <c r="U78" s="60"/>
      <c r="V78" s="60"/>
      <c r="W78" s="60"/>
      <c r="X78" s="491"/>
      <c r="Y78" s="491"/>
      <c r="Z78" s="491"/>
      <c r="AA78" s="491"/>
      <c r="AB78" s="491"/>
      <c r="AC78" s="491"/>
      <c r="AD78" s="542"/>
      <c r="AE78" s="542"/>
      <c r="AF78" s="542"/>
      <c r="AG78" s="542"/>
      <c r="AH78" s="491"/>
      <c r="AI78" s="491"/>
      <c r="AJ78" s="60"/>
      <c r="AK78" s="60"/>
      <c r="AL78" s="61"/>
      <c r="AM78" s="530"/>
      <c r="AN78" s="530"/>
      <c r="AO78" s="530"/>
      <c r="AP78" s="530"/>
      <c r="AQ78" s="530"/>
      <c r="AR78" s="530"/>
      <c r="AS78" s="530"/>
      <c r="AT78" s="530"/>
      <c r="AU78" s="530"/>
      <c r="AV78" s="530"/>
      <c r="AW78" s="530"/>
      <c r="AX78" s="530"/>
      <c r="AY78" s="530"/>
      <c r="AZ78" s="530"/>
      <c r="BA78" s="532"/>
      <c r="BB78" s="532"/>
      <c r="BC78" s="534"/>
      <c r="BP78" s="22">
        <v>31</v>
      </c>
      <c r="BQ78" s="23">
        <v>3</v>
      </c>
    </row>
    <row r="79" spans="2:69" ht="12" customHeight="1">
      <c r="B79" s="516" t="s">
        <v>128</v>
      </c>
      <c r="C79" s="517"/>
      <c r="D79" s="517"/>
      <c r="E79" s="517"/>
      <c r="F79" s="517"/>
      <c r="G79" s="517"/>
      <c r="H79" s="517"/>
      <c r="I79" s="517"/>
      <c r="J79" s="517"/>
      <c r="K79" s="517"/>
      <c r="L79" s="517"/>
      <c r="M79" s="517"/>
      <c r="N79" s="517"/>
      <c r="O79" s="517"/>
      <c r="P79" s="517"/>
      <c r="Q79" s="517"/>
      <c r="R79" s="517"/>
      <c r="S79" s="517"/>
      <c r="T79" s="517"/>
      <c r="U79" s="517"/>
      <c r="V79" s="517"/>
      <c r="W79" s="517"/>
      <c r="X79" s="517"/>
      <c r="Y79" s="517"/>
      <c r="Z79" s="517"/>
      <c r="AA79" s="517"/>
      <c r="AB79" s="517"/>
      <c r="AC79" s="517"/>
      <c r="AD79" s="517"/>
      <c r="AE79" s="517"/>
      <c r="AF79" s="517"/>
      <c r="AG79" s="517"/>
      <c r="AH79" s="517"/>
      <c r="AI79" s="517"/>
      <c r="AJ79" s="517"/>
      <c r="AK79" s="517"/>
      <c r="AL79" s="518"/>
      <c r="AM79" s="522">
        <f>AM53+AM71+AM73+AM75+AM77</f>
        <v>0</v>
      </c>
      <c r="AN79" s="523"/>
      <c r="AO79" s="523"/>
      <c r="AP79" s="523"/>
      <c r="AQ79" s="523"/>
      <c r="AR79" s="523"/>
      <c r="AS79" s="523"/>
      <c r="AT79" s="523"/>
      <c r="AU79" s="523"/>
      <c r="AV79" s="523"/>
      <c r="AW79" s="523"/>
      <c r="AX79" s="523"/>
      <c r="AY79" s="523"/>
      <c r="AZ79" s="523"/>
      <c r="BA79" s="525" t="s">
        <v>14</v>
      </c>
      <c r="BB79" s="525"/>
      <c r="BC79" s="527" t="s">
        <v>129</v>
      </c>
      <c r="BP79" s="22">
        <v>61</v>
      </c>
      <c r="BQ79" s="23">
        <v>4</v>
      </c>
    </row>
    <row r="80" spans="2:69" ht="12" customHeight="1" thickBot="1">
      <c r="B80" s="519"/>
      <c r="C80" s="520"/>
      <c r="D80" s="520"/>
      <c r="E80" s="520"/>
      <c r="F80" s="520"/>
      <c r="G80" s="520"/>
      <c r="H80" s="520"/>
      <c r="I80" s="520"/>
      <c r="J80" s="520"/>
      <c r="K80" s="520"/>
      <c r="L80" s="520"/>
      <c r="M80" s="520"/>
      <c r="N80" s="520"/>
      <c r="O80" s="520"/>
      <c r="P80" s="520"/>
      <c r="Q80" s="520"/>
      <c r="R80" s="520"/>
      <c r="S80" s="520"/>
      <c r="T80" s="520"/>
      <c r="U80" s="520"/>
      <c r="V80" s="520"/>
      <c r="W80" s="520"/>
      <c r="X80" s="520"/>
      <c r="Y80" s="520"/>
      <c r="Z80" s="520"/>
      <c r="AA80" s="520"/>
      <c r="AB80" s="520"/>
      <c r="AC80" s="520"/>
      <c r="AD80" s="520"/>
      <c r="AE80" s="520"/>
      <c r="AF80" s="520"/>
      <c r="AG80" s="520"/>
      <c r="AH80" s="520"/>
      <c r="AI80" s="520"/>
      <c r="AJ80" s="520"/>
      <c r="AK80" s="520"/>
      <c r="AL80" s="521"/>
      <c r="AM80" s="524"/>
      <c r="AN80" s="524"/>
      <c r="AO80" s="524"/>
      <c r="AP80" s="524"/>
      <c r="AQ80" s="524"/>
      <c r="AR80" s="524"/>
      <c r="AS80" s="524"/>
      <c r="AT80" s="524"/>
      <c r="AU80" s="524"/>
      <c r="AV80" s="524"/>
      <c r="AW80" s="524"/>
      <c r="AX80" s="524"/>
      <c r="AY80" s="524"/>
      <c r="AZ80" s="524"/>
      <c r="BA80" s="526"/>
      <c r="BB80" s="526"/>
      <c r="BC80" s="528"/>
      <c r="BD80" s="20" t="s">
        <v>130</v>
      </c>
      <c r="BP80" s="22">
        <v>91</v>
      </c>
      <c r="BQ80" s="23">
        <v>5</v>
      </c>
    </row>
    <row r="81" spans="1:69" s="26" customFormat="1" ht="12" customHeight="1">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54"/>
      <c r="AN81" s="54"/>
      <c r="AO81" s="54"/>
      <c r="AP81" s="54"/>
      <c r="AQ81" s="54"/>
      <c r="AR81" s="54"/>
      <c r="AS81" s="54"/>
      <c r="AT81" s="54"/>
      <c r="AU81" s="54"/>
      <c r="AV81" s="54"/>
      <c r="AW81" s="54"/>
      <c r="AX81" s="54"/>
      <c r="AY81" s="54"/>
      <c r="AZ81" s="54"/>
      <c r="BA81" s="7"/>
      <c r="BB81" s="7"/>
      <c r="BC81" s="7"/>
      <c r="BD81" s="62"/>
      <c r="BP81" s="22"/>
      <c r="BQ81" s="23"/>
    </row>
    <row r="82" spans="1:69" ht="13.5" customHeight="1">
      <c r="A82" s="2" t="s">
        <v>28</v>
      </c>
      <c r="BP82" s="22"/>
      <c r="BQ82" s="23"/>
    </row>
    <row r="83" spans="1:69" ht="12.75" customHeight="1">
      <c r="A83" s="2" t="s">
        <v>131</v>
      </c>
      <c r="BP83" s="22"/>
      <c r="BQ83" s="23"/>
    </row>
    <row r="84" spans="1:69" ht="12.75" customHeight="1">
      <c r="B84" s="529" t="s">
        <v>132</v>
      </c>
      <c r="C84" s="529"/>
      <c r="D84" s="529"/>
      <c r="E84" s="529"/>
      <c r="F84" s="529"/>
      <c r="G84" s="529"/>
      <c r="H84" s="529"/>
      <c r="I84" s="529"/>
      <c r="J84" s="529"/>
      <c r="K84" s="529"/>
      <c r="L84" s="529"/>
      <c r="M84" s="529"/>
      <c r="N84" s="529"/>
      <c r="O84" s="529"/>
      <c r="P84" s="529"/>
      <c r="Q84" s="529"/>
      <c r="R84" s="529"/>
      <c r="S84" s="529"/>
      <c r="T84" s="529"/>
      <c r="U84" s="529"/>
      <c r="V84" s="529"/>
      <c r="W84" s="529"/>
      <c r="X84" s="529"/>
      <c r="Y84" s="529"/>
      <c r="Z84" s="529"/>
      <c r="AA84" s="529"/>
      <c r="AB84" s="529"/>
      <c r="AC84" s="529"/>
      <c r="AD84" s="529"/>
      <c r="AE84" s="529"/>
      <c r="AF84" s="529"/>
      <c r="AG84" s="529"/>
      <c r="AH84" s="529"/>
      <c r="AI84" s="529"/>
      <c r="AJ84" s="529"/>
      <c r="AK84" s="529"/>
      <c r="AL84" s="529"/>
      <c r="AM84" s="529"/>
      <c r="AN84" s="529"/>
      <c r="AO84" s="529"/>
      <c r="AP84" s="529"/>
      <c r="AQ84" s="529"/>
      <c r="AR84" s="529"/>
      <c r="AS84" s="529"/>
      <c r="AT84" s="529"/>
      <c r="AU84" s="529"/>
      <c r="AV84" s="529"/>
      <c r="AW84" s="529"/>
      <c r="AX84" s="529"/>
      <c r="AY84" s="529"/>
      <c r="AZ84" s="529"/>
      <c r="BA84" s="529"/>
      <c r="BB84" s="529"/>
      <c r="BC84" s="529"/>
      <c r="BD84" s="529"/>
      <c r="BE84" s="529"/>
      <c r="BF84" s="529"/>
      <c r="BG84" s="529"/>
      <c r="BH84" s="529"/>
      <c r="BI84" s="529"/>
      <c r="BJ84" s="529"/>
      <c r="BK84" s="529"/>
    </row>
    <row r="85" spans="1:69" ht="12.75" customHeight="1">
      <c r="B85" s="514" t="s">
        <v>133</v>
      </c>
      <c r="C85" s="514"/>
      <c r="D85" s="514"/>
      <c r="E85" s="514"/>
      <c r="F85" s="514"/>
      <c r="G85" s="514"/>
      <c r="H85" s="514"/>
      <c r="I85" s="514"/>
      <c r="J85" s="514"/>
      <c r="K85" s="514"/>
      <c r="L85" s="514"/>
      <c r="M85" s="514"/>
      <c r="N85" s="514"/>
      <c r="O85" s="514"/>
      <c r="P85" s="514"/>
      <c r="Q85" s="514"/>
      <c r="R85" s="514"/>
      <c r="S85" s="514"/>
      <c r="T85" s="514"/>
      <c r="U85" s="514"/>
      <c r="V85" s="514"/>
      <c r="W85" s="514"/>
      <c r="X85" s="514"/>
      <c r="Y85" s="514"/>
      <c r="Z85" s="514"/>
      <c r="AA85" s="514"/>
      <c r="AB85" s="514"/>
      <c r="AC85" s="514"/>
      <c r="AD85" s="514"/>
      <c r="AE85" s="514"/>
      <c r="AF85" s="514"/>
      <c r="AG85" s="514"/>
      <c r="AH85" s="514"/>
      <c r="AI85" s="514"/>
      <c r="AJ85" s="514"/>
      <c r="AK85" s="514"/>
      <c r="AL85" s="514"/>
      <c r="AM85" s="514"/>
      <c r="AN85" s="514"/>
      <c r="AO85" s="514"/>
      <c r="AP85" s="514"/>
      <c r="AQ85" s="514"/>
      <c r="AR85" s="514"/>
      <c r="AS85" s="514"/>
      <c r="AT85" s="514"/>
      <c r="AU85" s="514"/>
      <c r="AV85" s="514"/>
      <c r="AW85" s="514"/>
      <c r="AX85" s="514"/>
      <c r="AY85" s="514"/>
      <c r="AZ85" s="514"/>
      <c r="BA85" s="514"/>
      <c r="BB85" s="514"/>
      <c r="BC85" s="514"/>
      <c r="BD85" s="514"/>
      <c r="BE85" s="514"/>
      <c r="BF85" s="514"/>
      <c r="BG85" s="514"/>
      <c r="BH85" s="514"/>
      <c r="BI85" s="514"/>
    </row>
    <row r="86" spans="1:69" ht="12.75" customHeight="1">
      <c r="B86" s="509" t="s">
        <v>134</v>
      </c>
      <c r="C86" s="509"/>
      <c r="D86" s="509"/>
      <c r="E86" s="509"/>
      <c r="F86" s="509"/>
      <c r="G86" s="509"/>
      <c r="H86" s="509"/>
      <c r="I86" s="509"/>
      <c r="J86" s="509"/>
      <c r="K86" s="509"/>
      <c r="L86" s="509"/>
      <c r="M86" s="509"/>
      <c r="N86" s="509"/>
      <c r="O86" s="509"/>
      <c r="P86" s="509"/>
      <c r="Q86" s="509"/>
      <c r="R86" s="509"/>
      <c r="S86" s="509"/>
      <c r="T86" s="509"/>
      <c r="U86" s="509"/>
      <c r="V86" s="509"/>
      <c r="W86" s="509"/>
      <c r="X86" s="509"/>
      <c r="Y86" s="509"/>
      <c r="Z86" s="509"/>
      <c r="AA86" s="509"/>
      <c r="AB86" s="509"/>
      <c r="AC86" s="509"/>
      <c r="AD86" s="509"/>
      <c r="AE86" s="509"/>
      <c r="AF86" s="509"/>
      <c r="AG86" s="509"/>
      <c r="AH86" s="509"/>
      <c r="AI86" s="509"/>
      <c r="AJ86" s="509"/>
      <c r="AK86" s="509"/>
      <c r="AL86" s="509"/>
      <c r="AM86" s="509"/>
      <c r="AN86" s="509"/>
      <c r="AO86" s="509"/>
      <c r="AP86" s="509"/>
      <c r="AQ86" s="509"/>
      <c r="AR86" s="509"/>
      <c r="AS86" s="509"/>
      <c r="AT86" s="509"/>
      <c r="AU86" s="509"/>
      <c r="AV86" s="509"/>
      <c r="AW86" s="509"/>
      <c r="AX86" s="509"/>
      <c r="AY86" s="509"/>
      <c r="AZ86" s="509"/>
      <c r="BA86" s="509"/>
      <c r="BB86" s="509"/>
      <c r="BC86" s="509"/>
      <c r="BD86" s="509"/>
      <c r="BE86" s="509"/>
      <c r="BF86" s="509"/>
      <c r="BG86" s="509"/>
      <c r="BH86" s="509"/>
      <c r="BI86" s="509"/>
      <c r="BJ86" s="509"/>
      <c r="BK86" s="509"/>
    </row>
    <row r="87" spans="1:69" ht="12.75" customHeight="1">
      <c r="A87" s="25"/>
      <c r="B87" s="509"/>
      <c r="C87" s="509"/>
      <c r="D87" s="509"/>
      <c r="E87" s="509"/>
      <c r="F87" s="509"/>
      <c r="G87" s="509"/>
      <c r="H87" s="509"/>
      <c r="I87" s="509"/>
      <c r="J87" s="509"/>
      <c r="K87" s="509"/>
      <c r="L87" s="509"/>
      <c r="M87" s="509"/>
      <c r="N87" s="509"/>
      <c r="O87" s="509"/>
      <c r="P87" s="509"/>
      <c r="Q87" s="509"/>
      <c r="R87" s="509"/>
      <c r="S87" s="509"/>
      <c r="T87" s="509"/>
      <c r="U87" s="509"/>
      <c r="V87" s="509"/>
      <c r="W87" s="509"/>
      <c r="X87" s="509"/>
      <c r="Y87" s="509"/>
      <c r="Z87" s="509"/>
      <c r="AA87" s="509"/>
      <c r="AB87" s="509"/>
      <c r="AC87" s="509"/>
      <c r="AD87" s="509"/>
      <c r="AE87" s="509"/>
      <c r="AF87" s="509"/>
      <c r="AG87" s="509"/>
      <c r="AH87" s="509"/>
      <c r="AI87" s="509"/>
      <c r="AJ87" s="509"/>
      <c r="AK87" s="509"/>
      <c r="AL87" s="509"/>
      <c r="AM87" s="509"/>
      <c r="AN87" s="509"/>
      <c r="AO87" s="509"/>
      <c r="AP87" s="509"/>
      <c r="AQ87" s="509"/>
      <c r="AR87" s="509"/>
      <c r="AS87" s="509"/>
      <c r="AT87" s="509"/>
      <c r="AU87" s="509"/>
      <c r="AV87" s="509"/>
      <c r="AW87" s="509"/>
      <c r="AX87" s="509"/>
      <c r="AY87" s="509"/>
      <c r="AZ87" s="509"/>
      <c r="BA87" s="509"/>
      <c r="BB87" s="509"/>
      <c r="BC87" s="509"/>
      <c r="BD87" s="509"/>
      <c r="BE87" s="509"/>
      <c r="BF87" s="509"/>
      <c r="BG87" s="509"/>
      <c r="BH87" s="509"/>
      <c r="BI87" s="509"/>
      <c r="BJ87" s="509"/>
      <c r="BK87" s="509"/>
    </row>
    <row r="88" spans="1:69" s="32" customFormat="1" ht="12.75" customHeight="1">
      <c r="A88" s="2" t="s">
        <v>135</v>
      </c>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row>
    <row r="89" spans="1:69" ht="13.5" customHeight="1">
      <c r="B89" s="509" t="s">
        <v>136</v>
      </c>
      <c r="C89" s="509"/>
      <c r="D89" s="509"/>
      <c r="E89" s="509"/>
      <c r="F89" s="509"/>
      <c r="G89" s="509"/>
      <c r="H89" s="509"/>
      <c r="I89" s="509"/>
      <c r="J89" s="509"/>
      <c r="K89" s="509"/>
      <c r="L89" s="509"/>
      <c r="M89" s="509"/>
      <c r="N89" s="509"/>
      <c r="O89" s="509"/>
      <c r="P89" s="509"/>
      <c r="Q89" s="509"/>
      <c r="R89" s="509"/>
      <c r="S89" s="509"/>
      <c r="T89" s="509"/>
      <c r="U89" s="509"/>
      <c r="V89" s="509"/>
      <c r="W89" s="509"/>
      <c r="X89" s="509"/>
      <c r="Y89" s="509"/>
      <c r="Z89" s="509"/>
      <c r="AA89" s="509"/>
      <c r="AB89" s="509"/>
      <c r="AC89" s="509"/>
      <c r="AD89" s="509"/>
      <c r="AE89" s="509"/>
      <c r="AF89" s="509"/>
      <c r="AG89" s="509"/>
      <c r="AH89" s="509"/>
      <c r="AI89" s="509"/>
      <c r="AJ89" s="509"/>
      <c r="AK89" s="509"/>
      <c r="AL89" s="509"/>
      <c r="AM89" s="509"/>
      <c r="AN89" s="509"/>
      <c r="AO89" s="509"/>
      <c r="AP89" s="509"/>
      <c r="AQ89" s="509"/>
      <c r="AR89" s="509"/>
      <c r="AS89" s="509"/>
      <c r="AT89" s="509"/>
      <c r="AU89" s="509"/>
      <c r="AV89" s="509"/>
      <c r="AW89" s="509"/>
      <c r="AX89" s="509"/>
      <c r="AY89" s="509"/>
      <c r="AZ89" s="509"/>
      <c r="BA89" s="509"/>
      <c r="BB89" s="509"/>
      <c r="BC89" s="509"/>
      <c r="BD89" s="509"/>
      <c r="BE89" s="509"/>
      <c r="BF89" s="509"/>
      <c r="BG89" s="509"/>
      <c r="BH89" s="509"/>
      <c r="BI89" s="509"/>
      <c r="BJ89" s="509"/>
      <c r="BK89" s="509"/>
    </row>
    <row r="90" spans="1:69" ht="13.5" customHeight="1">
      <c r="B90" s="509"/>
      <c r="C90" s="509"/>
      <c r="D90" s="509"/>
      <c r="E90" s="509"/>
      <c r="F90" s="509"/>
      <c r="G90" s="509"/>
      <c r="H90" s="509"/>
      <c r="I90" s="509"/>
      <c r="J90" s="509"/>
      <c r="K90" s="509"/>
      <c r="L90" s="509"/>
      <c r="M90" s="509"/>
      <c r="N90" s="509"/>
      <c r="O90" s="509"/>
      <c r="P90" s="509"/>
      <c r="Q90" s="509"/>
      <c r="R90" s="509"/>
      <c r="S90" s="509"/>
      <c r="T90" s="509"/>
      <c r="U90" s="509"/>
      <c r="V90" s="509"/>
      <c r="W90" s="509"/>
      <c r="X90" s="509"/>
      <c r="Y90" s="509"/>
      <c r="Z90" s="509"/>
      <c r="AA90" s="509"/>
      <c r="AB90" s="509"/>
      <c r="AC90" s="509"/>
      <c r="AD90" s="509"/>
      <c r="AE90" s="509"/>
      <c r="AF90" s="509"/>
      <c r="AG90" s="509"/>
      <c r="AH90" s="509"/>
      <c r="AI90" s="509"/>
      <c r="AJ90" s="509"/>
      <c r="AK90" s="509"/>
      <c r="AL90" s="509"/>
      <c r="AM90" s="509"/>
      <c r="AN90" s="509"/>
      <c r="AO90" s="509"/>
      <c r="AP90" s="509"/>
      <c r="AQ90" s="509"/>
      <c r="AR90" s="509"/>
      <c r="AS90" s="509"/>
      <c r="AT90" s="509"/>
      <c r="AU90" s="509"/>
      <c r="AV90" s="509"/>
      <c r="AW90" s="509"/>
      <c r="AX90" s="509"/>
      <c r="AY90" s="509"/>
      <c r="AZ90" s="509"/>
      <c r="BA90" s="509"/>
      <c r="BB90" s="509"/>
      <c r="BC90" s="509"/>
      <c r="BD90" s="509"/>
      <c r="BE90" s="509"/>
      <c r="BF90" s="509"/>
      <c r="BG90" s="509"/>
      <c r="BH90" s="509"/>
      <c r="BI90" s="509"/>
      <c r="BJ90" s="509"/>
      <c r="BK90" s="509"/>
    </row>
    <row r="91" spans="1:69" ht="12.75" customHeight="1">
      <c r="B91" s="509" t="s">
        <v>137</v>
      </c>
      <c r="C91" s="509"/>
      <c r="D91" s="509"/>
      <c r="E91" s="509"/>
      <c r="F91" s="509"/>
      <c r="G91" s="509"/>
      <c r="H91" s="509"/>
      <c r="I91" s="509"/>
      <c r="J91" s="509"/>
      <c r="K91" s="509"/>
      <c r="L91" s="509"/>
      <c r="M91" s="509"/>
      <c r="N91" s="509"/>
      <c r="O91" s="509"/>
      <c r="P91" s="509"/>
      <c r="Q91" s="509"/>
      <c r="R91" s="509"/>
      <c r="S91" s="509"/>
      <c r="T91" s="509"/>
      <c r="U91" s="509"/>
      <c r="V91" s="509"/>
      <c r="W91" s="509"/>
      <c r="X91" s="509"/>
      <c r="Y91" s="509"/>
      <c r="Z91" s="509"/>
      <c r="AA91" s="509"/>
      <c r="AB91" s="509"/>
      <c r="AC91" s="509"/>
      <c r="AD91" s="509"/>
      <c r="AE91" s="509"/>
      <c r="AF91" s="509"/>
      <c r="AG91" s="509"/>
      <c r="AH91" s="509"/>
      <c r="AI91" s="509"/>
      <c r="AJ91" s="509"/>
      <c r="AK91" s="509"/>
      <c r="AL91" s="509"/>
      <c r="AM91" s="509"/>
      <c r="AN91" s="509"/>
      <c r="AO91" s="509"/>
      <c r="AP91" s="509"/>
      <c r="AQ91" s="509"/>
      <c r="AR91" s="509"/>
      <c r="AS91" s="509"/>
      <c r="AT91" s="509"/>
      <c r="AU91" s="509"/>
      <c r="AV91" s="509"/>
      <c r="AW91" s="509"/>
      <c r="AX91" s="509"/>
      <c r="AY91" s="509"/>
      <c r="AZ91" s="509"/>
      <c r="BA91" s="509"/>
      <c r="BB91" s="509"/>
      <c r="BC91" s="509"/>
      <c r="BD91" s="509"/>
      <c r="BE91" s="509"/>
      <c r="BF91" s="509"/>
      <c r="BG91" s="509"/>
      <c r="BH91" s="509"/>
      <c r="BI91" s="509"/>
    </row>
    <row r="92" spans="1:69" ht="12.75" customHeight="1">
      <c r="B92" s="509"/>
      <c r="C92" s="509"/>
      <c r="D92" s="509"/>
      <c r="E92" s="509"/>
      <c r="F92" s="509"/>
      <c r="G92" s="509"/>
      <c r="H92" s="509"/>
      <c r="I92" s="509"/>
      <c r="J92" s="509"/>
      <c r="K92" s="509"/>
      <c r="L92" s="509"/>
      <c r="M92" s="509"/>
      <c r="N92" s="509"/>
      <c r="O92" s="509"/>
      <c r="P92" s="509"/>
      <c r="Q92" s="509"/>
      <c r="R92" s="509"/>
      <c r="S92" s="509"/>
      <c r="T92" s="509"/>
      <c r="U92" s="509"/>
      <c r="V92" s="509"/>
      <c r="W92" s="509"/>
      <c r="X92" s="509"/>
      <c r="Y92" s="509"/>
      <c r="Z92" s="509"/>
      <c r="AA92" s="509"/>
      <c r="AB92" s="509"/>
      <c r="AC92" s="509"/>
      <c r="AD92" s="509"/>
      <c r="AE92" s="509"/>
      <c r="AF92" s="509"/>
      <c r="AG92" s="509"/>
      <c r="AH92" s="509"/>
      <c r="AI92" s="509"/>
      <c r="AJ92" s="509"/>
      <c r="AK92" s="509"/>
      <c r="AL92" s="509"/>
      <c r="AM92" s="509"/>
      <c r="AN92" s="509"/>
      <c r="AO92" s="509"/>
      <c r="AP92" s="509"/>
      <c r="AQ92" s="509"/>
      <c r="AR92" s="509"/>
      <c r="AS92" s="509"/>
      <c r="AT92" s="509"/>
      <c r="AU92" s="509"/>
      <c r="AV92" s="509"/>
      <c r="AW92" s="509"/>
      <c r="AX92" s="509"/>
      <c r="AY92" s="509"/>
      <c r="AZ92" s="509"/>
      <c r="BA92" s="509"/>
      <c r="BB92" s="509"/>
      <c r="BC92" s="509"/>
      <c r="BD92" s="509"/>
      <c r="BE92" s="509"/>
      <c r="BF92" s="509"/>
      <c r="BG92" s="509"/>
      <c r="BH92" s="509"/>
      <c r="BI92" s="509"/>
    </row>
    <row r="93" spans="1:69" ht="12.75" customHeight="1">
      <c r="B93" s="509" t="s">
        <v>138</v>
      </c>
      <c r="C93" s="509"/>
      <c r="D93" s="509"/>
      <c r="E93" s="509"/>
      <c r="F93" s="509"/>
      <c r="G93" s="509"/>
      <c r="H93" s="509"/>
      <c r="I93" s="509"/>
      <c r="J93" s="509"/>
      <c r="K93" s="509"/>
      <c r="L93" s="509"/>
      <c r="M93" s="509"/>
      <c r="N93" s="509"/>
      <c r="O93" s="509"/>
      <c r="P93" s="509"/>
      <c r="Q93" s="509"/>
      <c r="R93" s="509"/>
      <c r="S93" s="509"/>
      <c r="T93" s="509"/>
      <c r="U93" s="509"/>
      <c r="V93" s="509"/>
      <c r="W93" s="509"/>
      <c r="X93" s="509"/>
      <c r="Y93" s="509"/>
      <c r="Z93" s="509"/>
      <c r="AA93" s="509"/>
      <c r="AB93" s="509"/>
      <c r="AC93" s="509"/>
      <c r="AD93" s="509"/>
      <c r="AE93" s="509"/>
      <c r="AF93" s="509"/>
      <c r="AG93" s="509"/>
      <c r="AH93" s="509"/>
      <c r="AI93" s="509"/>
      <c r="AJ93" s="509"/>
      <c r="AK93" s="509"/>
      <c r="AL93" s="509"/>
      <c r="AM93" s="509"/>
      <c r="AN93" s="509"/>
      <c r="AO93" s="509"/>
      <c r="AP93" s="509"/>
      <c r="AQ93" s="509"/>
      <c r="AR93" s="509"/>
      <c r="AS93" s="509"/>
      <c r="AT93" s="509"/>
      <c r="AU93" s="509"/>
      <c r="AV93" s="509"/>
      <c r="AW93" s="509"/>
      <c r="AX93" s="509"/>
      <c r="AY93" s="509"/>
      <c r="AZ93" s="509"/>
      <c r="BA93" s="509"/>
      <c r="BB93" s="509"/>
      <c r="BC93" s="509"/>
      <c r="BD93" s="509"/>
      <c r="BE93" s="509"/>
      <c r="BF93" s="509"/>
      <c r="BG93" s="509"/>
      <c r="BH93" s="509"/>
      <c r="BI93" s="509"/>
      <c r="BJ93" s="509"/>
      <c r="BK93" s="509"/>
    </row>
    <row r="94" spans="1:69" ht="12" customHeight="1">
      <c r="A94" s="2" t="s">
        <v>139</v>
      </c>
    </row>
    <row r="95" spans="1:69" ht="12" customHeight="1">
      <c r="B95" s="515" t="s">
        <v>140</v>
      </c>
      <c r="C95" s="515"/>
      <c r="D95" s="515"/>
      <c r="E95" s="515"/>
      <c r="F95" s="515"/>
      <c r="G95" s="515"/>
      <c r="H95" s="515"/>
      <c r="I95" s="515"/>
      <c r="J95" s="515"/>
      <c r="K95" s="515"/>
      <c r="L95" s="515"/>
      <c r="M95" s="515"/>
      <c r="N95" s="515"/>
      <c r="O95" s="515"/>
      <c r="P95" s="515"/>
      <c r="Q95" s="515"/>
      <c r="R95" s="515"/>
      <c r="S95" s="515"/>
      <c r="T95" s="515"/>
      <c r="U95" s="515"/>
      <c r="V95" s="515"/>
      <c r="W95" s="515"/>
      <c r="X95" s="515"/>
      <c r="Y95" s="515"/>
      <c r="Z95" s="515"/>
      <c r="AA95" s="515"/>
      <c r="AB95" s="515"/>
      <c r="AC95" s="515"/>
      <c r="AD95" s="515"/>
      <c r="AE95" s="515"/>
      <c r="AF95" s="515"/>
      <c r="AG95" s="515"/>
      <c r="AH95" s="515"/>
      <c r="AI95" s="515"/>
      <c r="AJ95" s="515"/>
      <c r="AK95" s="515"/>
      <c r="AL95" s="515"/>
      <c r="AM95" s="515"/>
      <c r="AN95" s="515"/>
      <c r="AO95" s="515"/>
      <c r="AP95" s="515"/>
      <c r="AQ95" s="515"/>
      <c r="AR95" s="515"/>
      <c r="AS95" s="515"/>
      <c r="AT95" s="515"/>
      <c r="AU95" s="515"/>
      <c r="AV95" s="515"/>
      <c r="AW95" s="515"/>
      <c r="AX95" s="515"/>
      <c r="AY95" s="515"/>
      <c r="AZ95" s="515"/>
      <c r="BA95" s="515"/>
      <c r="BB95" s="515"/>
      <c r="BC95" s="515"/>
      <c r="BD95" s="515"/>
      <c r="BE95" s="515"/>
      <c r="BF95" s="515"/>
      <c r="BG95" s="515"/>
      <c r="BH95" s="24"/>
      <c r="BI95" s="24"/>
    </row>
    <row r="96" spans="1:69" ht="12" customHeight="1">
      <c r="B96" s="515"/>
      <c r="C96" s="515"/>
      <c r="D96" s="515"/>
      <c r="E96" s="515"/>
      <c r="F96" s="515"/>
      <c r="G96" s="515"/>
      <c r="H96" s="515"/>
      <c r="I96" s="515"/>
      <c r="J96" s="515"/>
      <c r="K96" s="515"/>
      <c r="L96" s="515"/>
      <c r="M96" s="515"/>
      <c r="N96" s="515"/>
      <c r="O96" s="515"/>
      <c r="P96" s="515"/>
      <c r="Q96" s="515"/>
      <c r="R96" s="515"/>
      <c r="S96" s="515"/>
      <c r="T96" s="515"/>
      <c r="U96" s="515"/>
      <c r="V96" s="515"/>
      <c r="W96" s="515"/>
      <c r="X96" s="515"/>
      <c r="Y96" s="515"/>
      <c r="Z96" s="515"/>
      <c r="AA96" s="515"/>
      <c r="AB96" s="515"/>
      <c r="AC96" s="515"/>
      <c r="AD96" s="515"/>
      <c r="AE96" s="515"/>
      <c r="AF96" s="515"/>
      <c r="AG96" s="515"/>
      <c r="AH96" s="515"/>
      <c r="AI96" s="515"/>
      <c r="AJ96" s="515"/>
      <c r="AK96" s="515"/>
      <c r="AL96" s="515"/>
      <c r="AM96" s="515"/>
      <c r="AN96" s="515"/>
      <c r="AO96" s="515"/>
      <c r="AP96" s="515"/>
      <c r="AQ96" s="515"/>
      <c r="AR96" s="515"/>
      <c r="AS96" s="515"/>
      <c r="AT96" s="515"/>
      <c r="AU96" s="515"/>
      <c r="AV96" s="515"/>
      <c r="AW96" s="515"/>
      <c r="AX96" s="515"/>
      <c r="AY96" s="515"/>
      <c r="AZ96" s="515"/>
      <c r="BA96" s="515"/>
      <c r="BB96" s="515"/>
      <c r="BC96" s="515"/>
      <c r="BD96" s="515"/>
      <c r="BE96" s="515"/>
      <c r="BF96" s="515"/>
      <c r="BG96" s="515"/>
      <c r="BH96" s="25"/>
      <c r="BI96" s="25"/>
    </row>
    <row r="97" spans="1:62" ht="12" customHeight="1">
      <c r="B97" s="509" t="s">
        <v>141</v>
      </c>
      <c r="C97" s="509"/>
      <c r="D97" s="509"/>
      <c r="E97" s="509"/>
      <c r="F97" s="509"/>
      <c r="G97" s="509"/>
      <c r="H97" s="509"/>
      <c r="I97" s="509"/>
      <c r="J97" s="509"/>
      <c r="K97" s="509"/>
      <c r="L97" s="509"/>
      <c r="M97" s="509"/>
      <c r="N97" s="509"/>
      <c r="O97" s="509"/>
      <c r="P97" s="509"/>
      <c r="Q97" s="509"/>
      <c r="R97" s="509"/>
      <c r="S97" s="509"/>
      <c r="T97" s="509"/>
      <c r="U97" s="509"/>
      <c r="V97" s="509"/>
      <c r="W97" s="509"/>
      <c r="X97" s="509"/>
      <c r="Y97" s="509"/>
      <c r="Z97" s="509"/>
      <c r="AA97" s="509"/>
      <c r="AB97" s="509"/>
      <c r="AC97" s="509"/>
      <c r="AD97" s="509"/>
      <c r="AE97" s="509"/>
      <c r="AF97" s="509"/>
      <c r="AG97" s="509"/>
      <c r="AH97" s="509"/>
      <c r="AI97" s="509"/>
      <c r="AJ97" s="509"/>
      <c r="AK97" s="509"/>
      <c r="AL97" s="509"/>
      <c r="AM97" s="509"/>
      <c r="AN97" s="509"/>
      <c r="AO97" s="509"/>
      <c r="AP97" s="509"/>
      <c r="AQ97" s="509"/>
      <c r="AR97" s="509"/>
      <c r="AS97" s="509"/>
      <c r="AT97" s="509"/>
      <c r="AU97" s="509"/>
      <c r="AV97" s="509"/>
      <c r="AW97" s="509"/>
      <c r="AX97" s="509"/>
      <c r="AY97" s="509"/>
      <c r="AZ97" s="509"/>
      <c r="BA97" s="509"/>
      <c r="BB97" s="509"/>
      <c r="BC97" s="509"/>
      <c r="BD97" s="509"/>
      <c r="BE97" s="509"/>
      <c r="BF97" s="509"/>
      <c r="BG97" s="509"/>
      <c r="BH97" s="25"/>
      <c r="BI97" s="25"/>
    </row>
    <row r="98" spans="1:62" ht="12" customHeight="1">
      <c r="B98" s="509"/>
      <c r="C98" s="509"/>
      <c r="D98" s="509"/>
      <c r="E98" s="509"/>
      <c r="F98" s="509"/>
      <c r="G98" s="509"/>
      <c r="H98" s="509"/>
      <c r="I98" s="509"/>
      <c r="J98" s="509"/>
      <c r="K98" s="509"/>
      <c r="L98" s="509"/>
      <c r="M98" s="509"/>
      <c r="N98" s="509"/>
      <c r="O98" s="509"/>
      <c r="P98" s="509"/>
      <c r="Q98" s="509"/>
      <c r="R98" s="509"/>
      <c r="S98" s="509"/>
      <c r="T98" s="509"/>
      <c r="U98" s="509"/>
      <c r="V98" s="509"/>
      <c r="W98" s="509"/>
      <c r="X98" s="509"/>
      <c r="Y98" s="509"/>
      <c r="Z98" s="509"/>
      <c r="AA98" s="509"/>
      <c r="AB98" s="509"/>
      <c r="AC98" s="509"/>
      <c r="AD98" s="509"/>
      <c r="AE98" s="509"/>
      <c r="AF98" s="509"/>
      <c r="AG98" s="509"/>
      <c r="AH98" s="509"/>
      <c r="AI98" s="509"/>
      <c r="AJ98" s="509"/>
      <c r="AK98" s="509"/>
      <c r="AL98" s="509"/>
      <c r="AM98" s="509"/>
      <c r="AN98" s="509"/>
      <c r="AO98" s="509"/>
      <c r="AP98" s="509"/>
      <c r="AQ98" s="509"/>
      <c r="AR98" s="509"/>
      <c r="AS98" s="509"/>
      <c r="AT98" s="509"/>
      <c r="AU98" s="509"/>
      <c r="AV98" s="509"/>
      <c r="AW98" s="509"/>
      <c r="AX98" s="509"/>
      <c r="AY98" s="509"/>
      <c r="AZ98" s="509"/>
      <c r="BA98" s="509"/>
      <c r="BB98" s="509"/>
      <c r="BC98" s="509"/>
      <c r="BD98" s="509"/>
      <c r="BE98" s="509"/>
      <c r="BF98" s="509"/>
      <c r="BG98" s="509"/>
      <c r="BH98" s="25"/>
      <c r="BI98" s="25"/>
    </row>
    <row r="99" spans="1:62" ht="12.75" customHeight="1">
      <c r="B99" s="510" t="s">
        <v>142</v>
      </c>
      <c r="C99" s="510"/>
      <c r="D99" s="510"/>
      <c r="E99" s="510"/>
      <c r="F99" s="510"/>
      <c r="G99" s="510"/>
      <c r="H99" s="510"/>
      <c r="I99" s="510"/>
      <c r="J99" s="510"/>
      <c r="K99" s="510"/>
      <c r="L99" s="510"/>
      <c r="M99" s="510"/>
      <c r="N99" s="510"/>
      <c r="O99" s="510"/>
      <c r="P99" s="510"/>
      <c r="Q99" s="510"/>
      <c r="R99" s="510"/>
      <c r="S99" s="510"/>
      <c r="T99" s="510"/>
      <c r="U99" s="510"/>
      <c r="V99" s="510"/>
      <c r="W99" s="510"/>
      <c r="X99" s="510"/>
      <c r="Y99" s="510"/>
      <c r="Z99" s="510"/>
      <c r="AA99" s="510"/>
      <c r="AB99" s="510"/>
      <c r="AC99" s="510"/>
      <c r="AD99" s="510"/>
      <c r="AE99" s="510"/>
      <c r="AF99" s="510"/>
      <c r="AG99" s="510"/>
      <c r="AH99" s="510"/>
      <c r="AI99" s="510"/>
      <c r="AJ99" s="510"/>
      <c r="AK99" s="510"/>
      <c r="AL99" s="510"/>
      <c r="AM99" s="510"/>
      <c r="AN99" s="510"/>
      <c r="AO99" s="510"/>
      <c r="AP99" s="510"/>
      <c r="AQ99" s="510"/>
      <c r="AR99" s="510"/>
      <c r="AS99" s="510"/>
      <c r="AT99" s="510"/>
      <c r="AU99" s="510"/>
      <c r="AV99" s="510"/>
      <c r="AW99" s="510"/>
      <c r="AX99" s="510"/>
      <c r="AY99" s="510"/>
      <c r="AZ99" s="510"/>
      <c r="BA99" s="510"/>
      <c r="BB99" s="510"/>
      <c r="BC99" s="510"/>
      <c r="BD99" s="14"/>
      <c r="BE99" s="14"/>
      <c r="BF99" s="14"/>
      <c r="BG99" s="14"/>
      <c r="BH99" s="14"/>
      <c r="BI99" s="14"/>
      <c r="BJ99" s="14"/>
    </row>
    <row r="100" spans="1:62" ht="13.5" customHeight="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14"/>
      <c r="BE100" s="14"/>
      <c r="BF100" s="14"/>
      <c r="BG100" s="14"/>
      <c r="BH100" s="14"/>
      <c r="BI100" s="14"/>
      <c r="BJ100" s="14"/>
    </row>
    <row r="101" spans="1:62" ht="15" customHeight="1">
      <c r="A101" s="2" t="s">
        <v>143</v>
      </c>
    </row>
    <row r="102" spans="1:62" ht="15" customHeight="1">
      <c r="B102" s="2" t="s">
        <v>144</v>
      </c>
    </row>
    <row r="103" spans="1:62" ht="15" customHeight="1">
      <c r="B103" s="4"/>
      <c r="C103" s="27"/>
      <c r="D103" s="165" t="s">
        <v>29</v>
      </c>
      <c r="E103" s="212"/>
      <c r="F103" s="212"/>
      <c r="G103" s="212"/>
      <c r="H103" s="212"/>
      <c r="I103" s="212"/>
      <c r="J103" s="212"/>
      <c r="K103" s="212"/>
      <c r="L103" s="212"/>
      <c r="M103" s="86" t="s">
        <v>30</v>
      </c>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8"/>
      <c r="AN103" s="222" t="s">
        <v>145</v>
      </c>
      <c r="AO103" s="240"/>
      <c r="AP103" s="240"/>
      <c r="AQ103" s="240"/>
      <c r="AR103" s="240"/>
      <c r="AS103" s="241"/>
      <c r="AT103" s="231" t="s">
        <v>36</v>
      </c>
      <c r="AU103" s="232"/>
      <c r="AV103" s="232"/>
      <c r="AW103" s="232"/>
      <c r="AX103" s="232"/>
      <c r="AY103" s="233"/>
      <c r="AZ103" s="222" t="s">
        <v>37</v>
      </c>
      <c r="BA103" s="240"/>
      <c r="BB103" s="240"/>
      <c r="BC103" s="240"/>
      <c r="BD103" s="240"/>
      <c r="BE103" s="241"/>
    </row>
    <row r="104" spans="1:62" ht="15" customHeight="1">
      <c r="B104" s="4"/>
      <c r="C104" s="27"/>
      <c r="D104" s="212"/>
      <c r="E104" s="212"/>
      <c r="F104" s="212"/>
      <c r="G104" s="212"/>
      <c r="H104" s="212"/>
      <c r="I104" s="212"/>
      <c r="J104" s="212"/>
      <c r="K104" s="212"/>
      <c r="L104" s="212"/>
      <c r="M104" s="511"/>
      <c r="N104" s="512"/>
      <c r="O104" s="512"/>
      <c r="P104" s="512"/>
      <c r="Q104" s="512"/>
      <c r="R104" s="512"/>
      <c r="S104" s="512"/>
      <c r="T104" s="512"/>
      <c r="U104" s="512"/>
      <c r="V104" s="512"/>
      <c r="W104" s="512"/>
      <c r="X104" s="512"/>
      <c r="Y104" s="512"/>
      <c r="Z104" s="512"/>
      <c r="AA104" s="512"/>
      <c r="AB104" s="512"/>
      <c r="AC104" s="512"/>
      <c r="AD104" s="512"/>
      <c r="AE104" s="512"/>
      <c r="AF104" s="512"/>
      <c r="AG104" s="512"/>
      <c r="AH104" s="512"/>
      <c r="AI104" s="512"/>
      <c r="AJ104" s="512"/>
      <c r="AK104" s="512"/>
      <c r="AL104" s="512"/>
      <c r="AM104" s="513"/>
      <c r="AN104" s="242"/>
      <c r="AO104" s="243"/>
      <c r="AP104" s="243"/>
      <c r="AQ104" s="243"/>
      <c r="AR104" s="243"/>
      <c r="AS104" s="244"/>
      <c r="AT104" s="234"/>
      <c r="AU104" s="235"/>
      <c r="AV104" s="235"/>
      <c r="AW104" s="235"/>
      <c r="AX104" s="235"/>
      <c r="AY104" s="236"/>
      <c r="AZ104" s="242"/>
      <c r="BA104" s="243"/>
      <c r="BB104" s="243"/>
      <c r="BC104" s="243"/>
      <c r="BD104" s="243"/>
      <c r="BE104" s="244"/>
    </row>
    <row r="105" spans="1:62" ht="15" customHeight="1">
      <c r="B105" s="4"/>
      <c r="C105" s="27"/>
      <c r="D105" s="212"/>
      <c r="E105" s="212"/>
      <c r="F105" s="212"/>
      <c r="G105" s="212"/>
      <c r="H105" s="212"/>
      <c r="I105" s="212"/>
      <c r="J105" s="212"/>
      <c r="K105" s="212"/>
      <c r="L105" s="212"/>
      <c r="M105" s="92" t="s">
        <v>146</v>
      </c>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4"/>
      <c r="AN105" s="245"/>
      <c r="AO105" s="246"/>
      <c r="AP105" s="246"/>
      <c r="AQ105" s="246"/>
      <c r="AR105" s="246"/>
      <c r="AS105" s="247"/>
      <c r="AT105" s="237"/>
      <c r="AU105" s="238"/>
      <c r="AV105" s="238"/>
      <c r="AW105" s="238"/>
      <c r="AX105" s="238"/>
      <c r="AY105" s="239"/>
      <c r="AZ105" s="245"/>
      <c r="BA105" s="246"/>
      <c r="BB105" s="246"/>
      <c r="BC105" s="246"/>
      <c r="BD105" s="246"/>
      <c r="BE105" s="247"/>
    </row>
    <row r="106" spans="1:62" ht="15" customHeight="1">
      <c r="B106" s="4"/>
      <c r="C106" s="27"/>
      <c r="D106" s="478"/>
      <c r="E106" s="479"/>
      <c r="F106" s="479"/>
      <c r="G106" s="479"/>
      <c r="H106" s="479"/>
      <c r="I106" s="479"/>
      <c r="J106" s="479"/>
      <c r="K106" s="479"/>
      <c r="L106" s="480"/>
      <c r="M106" s="104"/>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308"/>
      <c r="AN106" s="119"/>
      <c r="AO106" s="120"/>
      <c r="AP106" s="120"/>
      <c r="AQ106" s="120"/>
      <c r="AR106" s="120"/>
      <c r="AS106" s="121"/>
      <c r="AT106" s="128"/>
      <c r="AU106" s="129"/>
      <c r="AV106" s="129"/>
      <c r="AW106" s="129"/>
      <c r="AX106" s="129"/>
      <c r="AY106" s="130"/>
      <c r="AZ106" s="481">
        <f>AN106*AT106</f>
        <v>0</v>
      </c>
      <c r="BA106" s="482"/>
      <c r="BB106" s="482"/>
      <c r="BC106" s="482"/>
      <c r="BD106" s="482"/>
      <c r="BE106" s="483"/>
    </row>
    <row r="107" spans="1:62" ht="15" customHeight="1">
      <c r="B107" s="4"/>
      <c r="C107" s="27"/>
      <c r="D107" s="490"/>
      <c r="E107" s="491"/>
      <c r="F107" s="491"/>
      <c r="G107" s="491"/>
      <c r="H107" s="491"/>
      <c r="I107" s="491"/>
      <c r="J107" s="491"/>
      <c r="K107" s="491"/>
      <c r="L107" s="492"/>
      <c r="M107" s="309"/>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1"/>
      <c r="AN107" s="122"/>
      <c r="AO107" s="123"/>
      <c r="AP107" s="123"/>
      <c r="AQ107" s="123"/>
      <c r="AR107" s="123"/>
      <c r="AS107" s="124"/>
      <c r="AT107" s="131"/>
      <c r="AU107" s="132"/>
      <c r="AV107" s="132"/>
      <c r="AW107" s="132"/>
      <c r="AX107" s="132"/>
      <c r="AY107" s="133"/>
      <c r="AZ107" s="484"/>
      <c r="BA107" s="485"/>
      <c r="BB107" s="485"/>
      <c r="BC107" s="485"/>
      <c r="BD107" s="485"/>
      <c r="BE107" s="486"/>
    </row>
    <row r="108" spans="1:62" ht="15" customHeight="1">
      <c r="B108" s="4"/>
      <c r="C108" s="27"/>
      <c r="D108" s="305" t="s">
        <v>148</v>
      </c>
      <c r="E108" s="306"/>
      <c r="F108" s="306"/>
      <c r="G108" s="306"/>
      <c r="H108" s="306"/>
      <c r="I108" s="306"/>
      <c r="J108" s="306"/>
      <c r="K108" s="306"/>
      <c r="L108" s="307"/>
      <c r="M108" s="200"/>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201"/>
      <c r="AJ108" s="201"/>
      <c r="AK108" s="201"/>
      <c r="AL108" s="201"/>
      <c r="AM108" s="202"/>
      <c r="AN108" s="125"/>
      <c r="AO108" s="126"/>
      <c r="AP108" s="126"/>
      <c r="AQ108" s="126"/>
      <c r="AR108" s="126"/>
      <c r="AS108" s="127"/>
      <c r="AT108" s="134"/>
      <c r="AU108" s="135"/>
      <c r="AV108" s="135"/>
      <c r="AW108" s="135"/>
      <c r="AX108" s="135"/>
      <c r="AY108" s="136"/>
      <c r="AZ108" s="487"/>
      <c r="BA108" s="488"/>
      <c r="BB108" s="488"/>
      <c r="BC108" s="488"/>
      <c r="BD108" s="488"/>
      <c r="BE108" s="489"/>
    </row>
    <row r="109" spans="1:62" ht="15" customHeight="1">
      <c r="B109" s="4"/>
      <c r="C109" s="4"/>
      <c r="D109" s="471" t="s">
        <v>150</v>
      </c>
      <c r="E109" s="471"/>
      <c r="F109" s="471"/>
      <c r="G109" s="471"/>
      <c r="H109" s="471"/>
      <c r="I109" s="471"/>
      <c r="J109" s="471"/>
      <c r="K109" s="471"/>
      <c r="L109" s="471"/>
      <c r="M109" s="472" t="s">
        <v>151</v>
      </c>
      <c r="N109" s="472"/>
      <c r="O109" s="472"/>
      <c r="P109" s="472"/>
      <c r="Q109" s="472"/>
      <c r="R109" s="472"/>
      <c r="S109" s="472"/>
      <c r="T109" s="472"/>
      <c r="U109" s="472"/>
      <c r="V109" s="472"/>
      <c r="W109" s="472"/>
      <c r="X109" s="472"/>
      <c r="Y109" s="472" t="s">
        <v>152</v>
      </c>
      <c r="Z109" s="472"/>
      <c r="AA109" s="472"/>
      <c r="AB109" s="472"/>
      <c r="AC109" s="472"/>
      <c r="AD109" s="472"/>
      <c r="AE109" s="472"/>
      <c r="AF109" s="472"/>
      <c r="AG109" s="472"/>
      <c r="AH109" s="472"/>
      <c r="AI109" s="472"/>
      <c r="AJ109" s="473" t="s">
        <v>153</v>
      </c>
      <c r="AK109" s="473"/>
      <c r="AL109" s="473"/>
      <c r="AM109" s="473"/>
      <c r="AN109" s="473"/>
      <c r="AO109" s="473"/>
      <c r="AP109" s="473"/>
      <c r="AQ109" s="473"/>
      <c r="AR109" s="473"/>
      <c r="AS109" s="473"/>
      <c r="AT109" s="473"/>
      <c r="AU109" s="473"/>
      <c r="AV109" s="473"/>
      <c r="AW109" s="473"/>
      <c r="AX109" s="473"/>
      <c r="AY109" s="473"/>
      <c r="AZ109" s="473"/>
      <c r="BA109" s="473"/>
      <c r="BB109" s="473"/>
      <c r="BC109" s="473"/>
      <c r="BD109" s="473"/>
      <c r="BE109" s="473"/>
    </row>
    <row r="110" spans="1:62" ht="27.75" customHeight="1">
      <c r="B110" s="4"/>
      <c r="C110" s="4"/>
      <c r="D110" s="474"/>
      <c r="E110" s="474"/>
      <c r="F110" s="474"/>
      <c r="G110" s="474"/>
      <c r="H110" s="474"/>
      <c r="I110" s="474"/>
      <c r="J110" s="474"/>
      <c r="K110" s="474"/>
      <c r="L110" s="474"/>
      <c r="M110" s="475"/>
      <c r="N110" s="475"/>
      <c r="O110" s="475"/>
      <c r="P110" s="475"/>
      <c r="Q110" s="475"/>
      <c r="R110" s="475"/>
      <c r="S110" s="475"/>
      <c r="T110" s="475"/>
      <c r="U110" s="475"/>
      <c r="V110" s="475"/>
      <c r="W110" s="475"/>
      <c r="X110" s="475"/>
      <c r="Y110" s="476"/>
      <c r="Z110" s="476"/>
      <c r="AA110" s="476"/>
      <c r="AB110" s="476"/>
      <c r="AC110" s="476"/>
      <c r="AD110" s="476"/>
      <c r="AE110" s="476"/>
      <c r="AF110" s="476"/>
      <c r="AG110" s="476"/>
      <c r="AH110" s="476"/>
      <c r="AI110" s="476"/>
      <c r="AJ110" s="477"/>
      <c r="AK110" s="477"/>
      <c r="AL110" s="477"/>
      <c r="AM110" s="477"/>
      <c r="AN110" s="477"/>
      <c r="AO110" s="477"/>
      <c r="AP110" s="477"/>
      <c r="AQ110" s="477"/>
      <c r="AR110" s="477"/>
      <c r="AS110" s="477"/>
      <c r="AT110" s="477"/>
      <c r="AU110" s="477"/>
      <c r="AV110" s="477"/>
      <c r="AW110" s="477"/>
      <c r="AX110" s="477"/>
      <c r="AY110" s="477"/>
      <c r="AZ110" s="477"/>
      <c r="BA110" s="477"/>
      <c r="BB110" s="477"/>
      <c r="BC110" s="477"/>
      <c r="BD110" s="477"/>
      <c r="BE110" s="477"/>
    </row>
    <row r="111" spans="1:62" ht="15" customHeight="1">
      <c r="B111" s="4"/>
      <c r="C111" s="4"/>
      <c r="D111" s="325" t="s">
        <v>157</v>
      </c>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c r="AO111" s="325"/>
      <c r="AP111" s="325"/>
      <c r="AQ111" s="325"/>
      <c r="AR111" s="325"/>
      <c r="AS111" s="325"/>
      <c r="AT111" s="325"/>
      <c r="AU111" s="325"/>
      <c r="AV111" s="325"/>
      <c r="AW111" s="325"/>
      <c r="AX111" s="325"/>
      <c r="AY111" s="325"/>
      <c r="AZ111" s="325"/>
      <c r="BA111" s="325"/>
      <c r="BB111" s="325"/>
      <c r="BC111" s="325"/>
      <c r="BD111" s="325"/>
      <c r="BE111" s="325"/>
      <c r="BF111" s="325"/>
      <c r="BG111" s="325"/>
      <c r="BH111" s="325"/>
      <c r="BI111" s="325"/>
      <c r="BJ111" s="325"/>
    </row>
    <row r="112" spans="1:62" ht="15" customHeight="1">
      <c r="B112" s="4"/>
      <c r="C112" s="4"/>
      <c r="D112" s="18" t="s">
        <v>158</v>
      </c>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row>
    <row r="113" spans="1:63" ht="15" customHeight="1">
      <c r="B113" s="4"/>
      <c r="C113" s="4"/>
      <c r="D113" s="18"/>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row>
    <row r="114" spans="1:63" ht="15" customHeight="1">
      <c r="A114" s="2" t="s">
        <v>159</v>
      </c>
    </row>
    <row r="115" spans="1:63" s="32" customFormat="1">
      <c r="A115" s="2"/>
      <c r="B115" s="2" t="s">
        <v>160</v>
      </c>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I115" s="2"/>
      <c r="BJ115" s="2"/>
      <c r="BK115" s="2"/>
    </row>
    <row r="116" spans="1:63" s="32" customFormat="1" ht="24.75" customHeight="1">
      <c r="A116" s="2"/>
      <c r="B116" s="2"/>
      <c r="C116" s="385" t="s">
        <v>161</v>
      </c>
      <c r="D116" s="385"/>
      <c r="E116" s="385"/>
      <c r="F116" s="385"/>
      <c r="G116" s="385"/>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5"/>
      <c r="BD116" s="385"/>
      <c r="BE116" s="385"/>
      <c r="BF116" s="385"/>
      <c r="BG116" s="385"/>
      <c r="BH116" s="385"/>
      <c r="BI116" s="385"/>
      <c r="BJ116" s="385"/>
      <c r="BK116" s="2"/>
    </row>
    <row r="117" spans="1:63" ht="15.75" customHeight="1">
      <c r="B117" s="4"/>
      <c r="C117" s="27"/>
      <c r="D117" s="203" t="s">
        <v>29</v>
      </c>
      <c r="E117" s="204"/>
      <c r="F117" s="204"/>
      <c r="G117" s="204"/>
      <c r="H117" s="204"/>
      <c r="I117" s="204"/>
      <c r="J117" s="204"/>
      <c r="K117" s="204"/>
      <c r="L117" s="204"/>
      <c r="M117" s="205"/>
      <c r="N117" s="203" t="s">
        <v>44</v>
      </c>
      <c r="O117" s="204"/>
      <c r="P117" s="204"/>
      <c r="Q117" s="204"/>
      <c r="R117" s="204"/>
      <c r="S117" s="204"/>
      <c r="T117" s="204"/>
      <c r="U117" s="204"/>
      <c r="V117" s="204"/>
      <c r="W117" s="204"/>
      <c r="X117" s="204"/>
      <c r="Y117" s="204"/>
      <c r="Z117" s="204"/>
      <c r="AA117" s="205"/>
      <c r="AB117" s="326" t="s">
        <v>162</v>
      </c>
      <c r="AC117" s="96"/>
      <c r="AD117" s="96"/>
      <c r="AE117" s="96"/>
      <c r="AF117" s="96"/>
      <c r="AG117" s="97"/>
      <c r="AH117" s="222" t="s">
        <v>35</v>
      </c>
      <c r="AI117" s="223"/>
      <c r="AJ117" s="223"/>
      <c r="AK117" s="223"/>
      <c r="AL117" s="223"/>
      <c r="AM117" s="224"/>
      <c r="AN117" s="231" t="s">
        <v>36</v>
      </c>
      <c r="AO117" s="457"/>
      <c r="AP117" s="457"/>
      <c r="AQ117" s="457"/>
      <c r="AR117" s="457"/>
      <c r="AS117" s="458"/>
      <c r="AT117" s="222" t="s">
        <v>37</v>
      </c>
      <c r="AU117" s="240"/>
      <c r="AV117" s="240"/>
      <c r="AW117" s="240"/>
      <c r="AX117" s="240"/>
      <c r="AY117" s="241"/>
      <c r="AZ117" s="465" t="s">
        <v>38</v>
      </c>
      <c r="BA117" s="466"/>
      <c r="BB117" s="466"/>
      <c r="BC117" s="466"/>
      <c r="BD117" s="466"/>
      <c r="BE117" s="466"/>
      <c r="BF117" s="466"/>
      <c r="BG117" s="466"/>
      <c r="BH117" s="466"/>
      <c r="BI117" s="466"/>
      <c r="BJ117" s="467"/>
    </row>
    <row r="118" spans="1:63" ht="15.75" customHeight="1">
      <c r="B118" s="4"/>
      <c r="C118" s="27"/>
      <c r="D118" s="206"/>
      <c r="E118" s="207"/>
      <c r="F118" s="207"/>
      <c r="G118" s="207"/>
      <c r="H118" s="207"/>
      <c r="I118" s="207"/>
      <c r="J118" s="207"/>
      <c r="K118" s="207"/>
      <c r="L118" s="207"/>
      <c r="M118" s="208"/>
      <c r="N118" s="454"/>
      <c r="O118" s="455"/>
      <c r="P118" s="455"/>
      <c r="Q118" s="455"/>
      <c r="R118" s="455"/>
      <c r="S118" s="455"/>
      <c r="T118" s="455"/>
      <c r="U118" s="455"/>
      <c r="V118" s="455"/>
      <c r="W118" s="455"/>
      <c r="X118" s="455"/>
      <c r="Y118" s="455"/>
      <c r="Z118" s="455"/>
      <c r="AA118" s="456"/>
      <c r="AB118" s="327"/>
      <c r="AC118" s="98"/>
      <c r="AD118" s="98"/>
      <c r="AE118" s="98"/>
      <c r="AF118" s="98"/>
      <c r="AG118" s="99"/>
      <c r="AH118" s="225"/>
      <c r="AI118" s="226"/>
      <c r="AJ118" s="226"/>
      <c r="AK118" s="226"/>
      <c r="AL118" s="226"/>
      <c r="AM118" s="227"/>
      <c r="AN118" s="459"/>
      <c r="AO118" s="460"/>
      <c r="AP118" s="460"/>
      <c r="AQ118" s="460"/>
      <c r="AR118" s="460"/>
      <c r="AS118" s="461"/>
      <c r="AT118" s="242"/>
      <c r="AU118" s="243"/>
      <c r="AV118" s="243"/>
      <c r="AW118" s="243"/>
      <c r="AX118" s="243"/>
      <c r="AY118" s="244"/>
      <c r="AZ118" s="468"/>
      <c r="BA118" s="469"/>
      <c r="BB118" s="469"/>
      <c r="BC118" s="469"/>
      <c r="BD118" s="469"/>
      <c r="BE118" s="469"/>
      <c r="BF118" s="469"/>
      <c r="BG118" s="469"/>
      <c r="BH118" s="469"/>
      <c r="BI118" s="469"/>
      <c r="BJ118" s="470"/>
    </row>
    <row r="119" spans="1:63" ht="15.75" customHeight="1">
      <c r="B119" s="4"/>
      <c r="C119" s="27"/>
      <c r="D119" s="209"/>
      <c r="E119" s="210"/>
      <c r="F119" s="210"/>
      <c r="G119" s="210"/>
      <c r="H119" s="210"/>
      <c r="I119" s="210"/>
      <c r="J119" s="210"/>
      <c r="K119" s="210"/>
      <c r="L119" s="210"/>
      <c r="M119" s="211"/>
      <c r="N119" s="409" t="s">
        <v>163</v>
      </c>
      <c r="O119" s="410"/>
      <c r="P119" s="410"/>
      <c r="Q119" s="410"/>
      <c r="R119" s="410"/>
      <c r="S119" s="410"/>
      <c r="T119" s="410"/>
      <c r="U119" s="410"/>
      <c r="V119" s="410"/>
      <c r="W119" s="410"/>
      <c r="X119" s="410"/>
      <c r="Y119" s="410"/>
      <c r="Z119" s="410"/>
      <c r="AA119" s="411"/>
      <c r="AB119" s="328"/>
      <c r="AC119" s="100"/>
      <c r="AD119" s="100"/>
      <c r="AE119" s="100"/>
      <c r="AF119" s="100"/>
      <c r="AG119" s="101"/>
      <c r="AH119" s="228"/>
      <c r="AI119" s="229"/>
      <c r="AJ119" s="229"/>
      <c r="AK119" s="229"/>
      <c r="AL119" s="229"/>
      <c r="AM119" s="230"/>
      <c r="AN119" s="462"/>
      <c r="AO119" s="463"/>
      <c r="AP119" s="463"/>
      <c r="AQ119" s="463"/>
      <c r="AR119" s="463"/>
      <c r="AS119" s="464"/>
      <c r="AT119" s="245"/>
      <c r="AU119" s="246"/>
      <c r="AV119" s="246"/>
      <c r="AW119" s="246"/>
      <c r="AX119" s="246"/>
      <c r="AY119" s="247"/>
      <c r="AZ119" s="449" t="s">
        <v>39</v>
      </c>
      <c r="BA119" s="450"/>
      <c r="BB119" s="451"/>
      <c r="BC119" s="452" t="s">
        <v>40</v>
      </c>
      <c r="BD119" s="450"/>
      <c r="BE119" s="450"/>
      <c r="BF119" s="450"/>
      <c r="BG119" s="450"/>
      <c r="BH119" s="450"/>
      <c r="BI119" s="450"/>
      <c r="BJ119" s="453"/>
    </row>
    <row r="120" spans="1:63" ht="15.75" customHeight="1">
      <c r="B120" s="4"/>
      <c r="C120" s="27"/>
      <c r="D120" s="299"/>
      <c r="E120" s="300"/>
      <c r="F120" s="300"/>
      <c r="G120" s="300"/>
      <c r="H120" s="300"/>
      <c r="I120" s="300"/>
      <c r="J120" s="300"/>
      <c r="K120" s="300"/>
      <c r="L120" s="300"/>
      <c r="M120" s="301"/>
      <c r="N120" s="104"/>
      <c r="O120" s="105"/>
      <c r="P120" s="105"/>
      <c r="Q120" s="105"/>
      <c r="R120" s="105"/>
      <c r="S120" s="105"/>
      <c r="T120" s="105"/>
      <c r="U120" s="105"/>
      <c r="V120" s="105"/>
      <c r="W120" s="105"/>
      <c r="X120" s="105"/>
      <c r="Y120" s="105"/>
      <c r="Z120" s="105"/>
      <c r="AA120" s="308"/>
      <c r="AB120" s="312"/>
      <c r="AC120" s="313"/>
      <c r="AD120" s="313"/>
      <c r="AE120" s="313"/>
      <c r="AF120" s="313"/>
      <c r="AG120" s="314"/>
      <c r="AH120" s="119"/>
      <c r="AI120" s="120"/>
      <c r="AJ120" s="120"/>
      <c r="AK120" s="120"/>
      <c r="AL120" s="120"/>
      <c r="AM120" s="121"/>
      <c r="AN120" s="128"/>
      <c r="AO120" s="129"/>
      <c r="AP120" s="129"/>
      <c r="AQ120" s="129"/>
      <c r="AR120" s="129"/>
      <c r="AS120" s="130"/>
      <c r="AT120" s="332">
        <f>AH120*AN120</f>
        <v>0</v>
      </c>
      <c r="AU120" s="333"/>
      <c r="AV120" s="333"/>
      <c r="AW120" s="333"/>
      <c r="AX120" s="333"/>
      <c r="AY120" s="334"/>
      <c r="AZ120" s="424"/>
      <c r="BA120" s="413"/>
      <c r="BB120" s="413"/>
      <c r="BC120" s="412"/>
      <c r="BD120" s="413"/>
      <c r="BE120" s="413"/>
      <c r="BF120" s="413"/>
      <c r="BG120" s="413"/>
      <c r="BH120" s="413"/>
      <c r="BI120" s="413"/>
      <c r="BJ120" s="414"/>
    </row>
    <row r="121" spans="1:63" ht="15.75" customHeight="1">
      <c r="B121" s="4"/>
      <c r="C121" s="27"/>
      <c r="D121" s="302"/>
      <c r="E121" s="303"/>
      <c r="F121" s="303"/>
      <c r="G121" s="303"/>
      <c r="H121" s="303"/>
      <c r="I121" s="303"/>
      <c r="J121" s="303"/>
      <c r="K121" s="303"/>
      <c r="L121" s="303"/>
      <c r="M121" s="304"/>
      <c r="N121" s="309"/>
      <c r="O121" s="310"/>
      <c r="P121" s="310"/>
      <c r="Q121" s="310"/>
      <c r="R121" s="310"/>
      <c r="S121" s="310"/>
      <c r="T121" s="310"/>
      <c r="U121" s="310"/>
      <c r="V121" s="310"/>
      <c r="W121" s="310"/>
      <c r="X121" s="310"/>
      <c r="Y121" s="310"/>
      <c r="Z121" s="310"/>
      <c r="AA121" s="311"/>
      <c r="AB121" s="315"/>
      <c r="AC121" s="316"/>
      <c r="AD121" s="316"/>
      <c r="AE121" s="316"/>
      <c r="AF121" s="316"/>
      <c r="AG121" s="317"/>
      <c r="AH121" s="122"/>
      <c r="AI121" s="123"/>
      <c r="AJ121" s="123"/>
      <c r="AK121" s="123"/>
      <c r="AL121" s="123"/>
      <c r="AM121" s="124"/>
      <c r="AN121" s="131"/>
      <c r="AO121" s="132"/>
      <c r="AP121" s="132"/>
      <c r="AQ121" s="132"/>
      <c r="AR121" s="132"/>
      <c r="AS121" s="133"/>
      <c r="AT121" s="335"/>
      <c r="AU121" s="336"/>
      <c r="AV121" s="336"/>
      <c r="AW121" s="336"/>
      <c r="AX121" s="336"/>
      <c r="AY121" s="337"/>
      <c r="AZ121" s="425"/>
      <c r="BA121" s="416"/>
      <c r="BB121" s="416"/>
      <c r="BC121" s="415"/>
      <c r="BD121" s="416"/>
      <c r="BE121" s="416"/>
      <c r="BF121" s="416"/>
      <c r="BG121" s="416"/>
      <c r="BH121" s="416"/>
      <c r="BI121" s="416"/>
      <c r="BJ121" s="417"/>
    </row>
    <row r="122" spans="1:63" ht="15.75" customHeight="1">
      <c r="B122" s="4"/>
      <c r="C122" s="27"/>
      <c r="D122" s="305"/>
      <c r="E122" s="306"/>
      <c r="F122" s="306"/>
      <c r="G122" s="306"/>
      <c r="H122" s="306"/>
      <c r="I122" s="306"/>
      <c r="J122" s="306"/>
      <c r="K122" s="306"/>
      <c r="L122" s="306"/>
      <c r="M122" s="307"/>
      <c r="N122" s="421"/>
      <c r="O122" s="422"/>
      <c r="P122" s="422"/>
      <c r="Q122" s="422"/>
      <c r="R122" s="422"/>
      <c r="S122" s="422"/>
      <c r="T122" s="422"/>
      <c r="U122" s="422"/>
      <c r="V122" s="422"/>
      <c r="W122" s="422"/>
      <c r="X122" s="422"/>
      <c r="Y122" s="422"/>
      <c r="Z122" s="422"/>
      <c r="AA122" s="423"/>
      <c r="AB122" s="318"/>
      <c r="AC122" s="319"/>
      <c r="AD122" s="319"/>
      <c r="AE122" s="319"/>
      <c r="AF122" s="319"/>
      <c r="AG122" s="320"/>
      <c r="AH122" s="125"/>
      <c r="AI122" s="126"/>
      <c r="AJ122" s="126"/>
      <c r="AK122" s="126"/>
      <c r="AL122" s="126"/>
      <c r="AM122" s="127"/>
      <c r="AN122" s="134"/>
      <c r="AO122" s="135"/>
      <c r="AP122" s="135"/>
      <c r="AQ122" s="135"/>
      <c r="AR122" s="135"/>
      <c r="AS122" s="136"/>
      <c r="AT122" s="338"/>
      <c r="AU122" s="339"/>
      <c r="AV122" s="339"/>
      <c r="AW122" s="339"/>
      <c r="AX122" s="339"/>
      <c r="AY122" s="340"/>
      <c r="AZ122" s="426"/>
      <c r="BA122" s="419"/>
      <c r="BB122" s="419"/>
      <c r="BC122" s="418"/>
      <c r="BD122" s="419"/>
      <c r="BE122" s="419"/>
      <c r="BF122" s="419"/>
      <c r="BG122" s="419"/>
      <c r="BH122" s="419"/>
      <c r="BI122" s="419"/>
      <c r="BJ122" s="420"/>
    </row>
    <row r="123" spans="1:63" ht="15.75" customHeight="1">
      <c r="B123" s="4"/>
      <c r="C123" s="27"/>
      <c r="D123" s="299"/>
      <c r="E123" s="300"/>
      <c r="F123" s="300"/>
      <c r="G123" s="300"/>
      <c r="H123" s="300"/>
      <c r="I123" s="300"/>
      <c r="J123" s="300"/>
      <c r="K123" s="300"/>
      <c r="L123" s="300"/>
      <c r="M123" s="301"/>
      <c r="N123" s="104"/>
      <c r="O123" s="105"/>
      <c r="P123" s="105"/>
      <c r="Q123" s="105"/>
      <c r="R123" s="105"/>
      <c r="S123" s="105"/>
      <c r="T123" s="105"/>
      <c r="U123" s="105"/>
      <c r="V123" s="105"/>
      <c r="W123" s="105"/>
      <c r="X123" s="105"/>
      <c r="Y123" s="105"/>
      <c r="Z123" s="105"/>
      <c r="AA123" s="308"/>
      <c r="AB123" s="312"/>
      <c r="AC123" s="313"/>
      <c r="AD123" s="313"/>
      <c r="AE123" s="313"/>
      <c r="AF123" s="313"/>
      <c r="AG123" s="314"/>
      <c r="AH123" s="119"/>
      <c r="AI123" s="120"/>
      <c r="AJ123" s="120"/>
      <c r="AK123" s="120"/>
      <c r="AL123" s="120"/>
      <c r="AM123" s="121"/>
      <c r="AN123" s="128"/>
      <c r="AO123" s="129"/>
      <c r="AP123" s="129"/>
      <c r="AQ123" s="129"/>
      <c r="AR123" s="129"/>
      <c r="AS123" s="130"/>
      <c r="AT123" s="332">
        <f>AH123*AN123</f>
        <v>0</v>
      </c>
      <c r="AU123" s="333"/>
      <c r="AV123" s="333"/>
      <c r="AW123" s="333"/>
      <c r="AX123" s="333"/>
      <c r="AY123" s="334"/>
      <c r="AZ123" s="424"/>
      <c r="BA123" s="413"/>
      <c r="BB123" s="413"/>
      <c r="BC123" s="412"/>
      <c r="BD123" s="413"/>
      <c r="BE123" s="413"/>
      <c r="BF123" s="413"/>
      <c r="BG123" s="413"/>
      <c r="BH123" s="413"/>
      <c r="BI123" s="413"/>
      <c r="BJ123" s="414"/>
    </row>
    <row r="124" spans="1:63" ht="15.75" customHeight="1">
      <c r="B124" s="4"/>
      <c r="C124" s="27"/>
      <c r="D124" s="302"/>
      <c r="E124" s="303"/>
      <c r="F124" s="303"/>
      <c r="G124" s="303"/>
      <c r="H124" s="303"/>
      <c r="I124" s="303"/>
      <c r="J124" s="303"/>
      <c r="K124" s="303"/>
      <c r="L124" s="303"/>
      <c r="M124" s="304"/>
      <c r="N124" s="309"/>
      <c r="O124" s="310"/>
      <c r="P124" s="310"/>
      <c r="Q124" s="310"/>
      <c r="R124" s="310"/>
      <c r="S124" s="310"/>
      <c r="T124" s="310"/>
      <c r="U124" s="310"/>
      <c r="V124" s="310"/>
      <c r="W124" s="310"/>
      <c r="X124" s="310"/>
      <c r="Y124" s="310"/>
      <c r="Z124" s="310"/>
      <c r="AA124" s="311"/>
      <c r="AB124" s="315"/>
      <c r="AC124" s="316"/>
      <c r="AD124" s="316"/>
      <c r="AE124" s="316"/>
      <c r="AF124" s="316"/>
      <c r="AG124" s="317"/>
      <c r="AH124" s="122"/>
      <c r="AI124" s="123"/>
      <c r="AJ124" s="123"/>
      <c r="AK124" s="123"/>
      <c r="AL124" s="123"/>
      <c r="AM124" s="124"/>
      <c r="AN124" s="131"/>
      <c r="AO124" s="132"/>
      <c r="AP124" s="132"/>
      <c r="AQ124" s="132"/>
      <c r="AR124" s="132"/>
      <c r="AS124" s="133"/>
      <c r="AT124" s="335"/>
      <c r="AU124" s="336"/>
      <c r="AV124" s="336"/>
      <c r="AW124" s="336"/>
      <c r="AX124" s="336"/>
      <c r="AY124" s="337"/>
      <c r="AZ124" s="425"/>
      <c r="BA124" s="416"/>
      <c r="BB124" s="416"/>
      <c r="BC124" s="415"/>
      <c r="BD124" s="416"/>
      <c r="BE124" s="416"/>
      <c r="BF124" s="416"/>
      <c r="BG124" s="416"/>
      <c r="BH124" s="416"/>
      <c r="BI124" s="416"/>
      <c r="BJ124" s="417"/>
    </row>
    <row r="125" spans="1:63" ht="15.75" customHeight="1">
      <c r="B125" s="4"/>
      <c r="C125" s="27"/>
      <c r="D125" s="305"/>
      <c r="E125" s="306"/>
      <c r="F125" s="306"/>
      <c r="G125" s="306"/>
      <c r="H125" s="306"/>
      <c r="I125" s="306"/>
      <c r="J125" s="306"/>
      <c r="K125" s="306"/>
      <c r="L125" s="306"/>
      <c r="M125" s="307"/>
      <c r="N125" s="421"/>
      <c r="O125" s="422"/>
      <c r="P125" s="422"/>
      <c r="Q125" s="422"/>
      <c r="R125" s="422"/>
      <c r="S125" s="422"/>
      <c r="T125" s="422"/>
      <c r="U125" s="422"/>
      <c r="V125" s="422"/>
      <c r="W125" s="422"/>
      <c r="X125" s="422"/>
      <c r="Y125" s="422"/>
      <c r="Z125" s="422"/>
      <c r="AA125" s="423"/>
      <c r="AB125" s="318"/>
      <c r="AC125" s="319"/>
      <c r="AD125" s="319"/>
      <c r="AE125" s="319"/>
      <c r="AF125" s="319"/>
      <c r="AG125" s="320"/>
      <c r="AH125" s="125"/>
      <c r="AI125" s="126"/>
      <c r="AJ125" s="126"/>
      <c r="AK125" s="126"/>
      <c r="AL125" s="126"/>
      <c r="AM125" s="127"/>
      <c r="AN125" s="134"/>
      <c r="AO125" s="135"/>
      <c r="AP125" s="135"/>
      <c r="AQ125" s="135"/>
      <c r="AR125" s="135"/>
      <c r="AS125" s="136"/>
      <c r="AT125" s="338"/>
      <c r="AU125" s="339"/>
      <c r="AV125" s="339"/>
      <c r="AW125" s="339"/>
      <c r="AX125" s="339"/>
      <c r="AY125" s="340"/>
      <c r="AZ125" s="426"/>
      <c r="BA125" s="419"/>
      <c r="BB125" s="419"/>
      <c r="BC125" s="418"/>
      <c r="BD125" s="419"/>
      <c r="BE125" s="419"/>
      <c r="BF125" s="419"/>
      <c r="BG125" s="419"/>
      <c r="BH125" s="419"/>
      <c r="BI125" s="419"/>
      <c r="BJ125" s="420"/>
    </row>
    <row r="126" spans="1:63" ht="15.75" customHeight="1">
      <c r="B126" s="4"/>
      <c r="C126" s="27"/>
      <c r="D126" s="299"/>
      <c r="E126" s="300"/>
      <c r="F126" s="300"/>
      <c r="G126" s="300"/>
      <c r="H126" s="300"/>
      <c r="I126" s="300"/>
      <c r="J126" s="300"/>
      <c r="K126" s="300"/>
      <c r="L126" s="300"/>
      <c r="M126" s="301"/>
      <c r="N126" s="104"/>
      <c r="O126" s="105"/>
      <c r="P126" s="105"/>
      <c r="Q126" s="105"/>
      <c r="R126" s="105"/>
      <c r="S126" s="105"/>
      <c r="T126" s="105"/>
      <c r="U126" s="105"/>
      <c r="V126" s="105"/>
      <c r="W126" s="105"/>
      <c r="X126" s="105"/>
      <c r="Y126" s="105"/>
      <c r="Z126" s="105"/>
      <c r="AA126" s="308"/>
      <c r="AB126" s="312"/>
      <c r="AC126" s="313"/>
      <c r="AD126" s="313"/>
      <c r="AE126" s="313"/>
      <c r="AF126" s="313"/>
      <c r="AG126" s="314"/>
      <c r="AH126" s="119"/>
      <c r="AI126" s="120"/>
      <c r="AJ126" s="120"/>
      <c r="AK126" s="120"/>
      <c r="AL126" s="120"/>
      <c r="AM126" s="121"/>
      <c r="AN126" s="128"/>
      <c r="AO126" s="129"/>
      <c r="AP126" s="129"/>
      <c r="AQ126" s="129"/>
      <c r="AR126" s="129"/>
      <c r="AS126" s="130"/>
      <c r="AT126" s="332">
        <f>AH126*AN126</f>
        <v>0</v>
      </c>
      <c r="AU126" s="333"/>
      <c r="AV126" s="333"/>
      <c r="AW126" s="333"/>
      <c r="AX126" s="333"/>
      <c r="AY126" s="334"/>
      <c r="AZ126" s="424"/>
      <c r="BA126" s="413"/>
      <c r="BB126" s="413"/>
      <c r="BC126" s="412"/>
      <c r="BD126" s="413"/>
      <c r="BE126" s="413"/>
      <c r="BF126" s="413"/>
      <c r="BG126" s="413"/>
      <c r="BH126" s="413"/>
      <c r="BI126" s="413"/>
      <c r="BJ126" s="414"/>
    </row>
    <row r="127" spans="1:63" ht="15.75" customHeight="1">
      <c r="B127" s="4"/>
      <c r="C127" s="27"/>
      <c r="D127" s="302"/>
      <c r="E127" s="303"/>
      <c r="F127" s="303"/>
      <c r="G127" s="303"/>
      <c r="H127" s="303"/>
      <c r="I127" s="303"/>
      <c r="J127" s="303"/>
      <c r="K127" s="303"/>
      <c r="L127" s="303"/>
      <c r="M127" s="304"/>
      <c r="N127" s="309"/>
      <c r="O127" s="310"/>
      <c r="P127" s="310"/>
      <c r="Q127" s="310"/>
      <c r="R127" s="310"/>
      <c r="S127" s="310"/>
      <c r="T127" s="310"/>
      <c r="U127" s="310"/>
      <c r="V127" s="310"/>
      <c r="W127" s="310"/>
      <c r="X127" s="310"/>
      <c r="Y127" s="310"/>
      <c r="Z127" s="310"/>
      <c r="AA127" s="311"/>
      <c r="AB127" s="315"/>
      <c r="AC127" s="316"/>
      <c r="AD127" s="316"/>
      <c r="AE127" s="316"/>
      <c r="AF127" s="316"/>
      <c r="AG127" s="317"/>
      <c r="AH127" s="122"/>
      <c r="AI127" s="123"/>
      <c r="AJ127" s="123"/>
      <c r="AK127" s="123"/>
      <c r="AL127" s="123"/>
      <c r="AM127" s="124"/>
      <c r="AN127" s="131"/>
      <c r="AO127" s="132"/>
      <c r="AP127" s="132"/>
      <c r="AQ127" s="132"/>
      <c r="AR127" s="132"/>
      <c r="AS127" s="133"/>
      <c r="AT127" s="335"/>
      <c r="AU127" s="336"/>
      <c r="AV127" s="336"/>
      <c r="AW127" s="336"/>
      <c r="AX127" s="336"/>
      <c r="AY127" s="337"/>
      <c r="AZ127" s="425"/>
      <c r="BA127" s="416"/>
      <c r="BB127" s="416"/>
      <c r="BC127" s="415"/>
      <c r="BD127" s="416"/>
      <c r="BE127" s="416"/>
      <c r="BF127" s="416"/>
      <c r="BG127" s="416"/>
      <c r="BH127" s="416"/>
      <c r="BI127" s="416"/>
      <c r="BJ127" s="417"/>
    </row>
    <row r="128" spans="1:63" ht="15.75" customHeight="1">
      <c r="B128" s="4"/>
      <c r="C128" s="27"/>
      <c r="D128" s="305"/>
      <c r="E128" s="306"/>
      <c r="F128" s="306"/>
      <c r="G128" s="306"/>
      <c r="H128" s="306"/>
      <c r="I128" s="306"/>
      <c r="J128" s="306"/>
      <c r="K128" s="306"/>
      <c r="L128" s="306"/>
      <c r="M128" s="307"/>
      <c r="N128" s="421"/>
      <c r="O128" s="422"/>
      <c r="P128" s="422"/>
      <c r="Q128" s="422"/>
      <c r="R128" s="422"/>
      <c r="S128" s="422"/>
      <c r="T128" s="422"/>
      <c r="U128" s="422"/>
      <c r="V128" s="422"/>
      <c r="W128" s="422"/>
      <c r="X128" s="422"/>
      <c r="Y128" s="422"/>
      <c r="Z128" s="422"/>
      <c r="AA128" s="423"/>
      <c r="AB128" s="318"/>
      <c r="AC128" s="319"/>
      <c r="AD128" s="319"/>
      <c r="AE128" s="319"/>
      <c r="AF128" s="319"/>
      <c r="AG128" s="320"/>
      <c r="AH128" s="125"/>
      <c r="AI128" s="126"/>
      <c r="AJ128" s="126"/>
      <c r="AK128" s="126"/>
      <c r="AL128" s="126"/>
      <c r="AM128" s="127"/>
      <c r="AN128" s="134"/>
      <c r="AO128" s="135"/>
      <c r="AP128" s="135"/>
      <c r="AQ128" s="135"/>
      <c r="AR128" s="135"/>
      <c r="AS128" s="136"/>
      <c r="AT128" s="338"/>
      <c r="AU128" s="339"/>
      <c r="AV128" s="339"/>
      <c r="AW128" s="339"/>
      <c r="AX128" s="339"/>
      <c r="AY128" s="340"/>
      <c r="AZ128" s="426"/>
      <c r="BA128" s="419"/>
      <c r="BB128" s="419"/>
      <c r="BC128" s="418"/>
      <c r="BD128" s="419"/>
      <c r="BE128" s="419"/>
      <c r="BF128" s="419"/>
      <c r="BG128" s="419"/>
      <c r="BH128" s="419"/>
      <c r="BI128" s="419"/>
      <c r="BJ128" s="420"/>
    </row>
    <row r="129" spans="2:62" ht="15.75" customHeight="1">
      <c r="B129" s="4"/>
      <c r="C129" s="27"/>
      <c r="D129" s="299"/>
      <c r="E129" s="300"/>
      <c r="F129" s="300"/>
      <c r="G129" s="300"/>
      <c r="H129" s="300"/>
      <c r="I129" s="300"/>
      <c r="J129" s="300"/>
      <c r="K129" s="300"/>
      <c r="L129" s="300"/>
      <c r="M129" s="301"/>
      <c r="N129" s="104"/>
      <c r="O129" s="105"/>
      <c r="P129" s="105"/>
      <c r="Q129" s="105"/>
      <c r="R129" s="105"/>
      <c r="S129" s="105"/>
      <c r="T129" s="105"/>
      <c r="U129" s="105"/>
      <c r="V129" s="105"/>
      <c r="W129" s="105"/>
      <c r="X129" s="105"/>
      <c r="Y129" s="105"/>
      <c r="Z129" s="105"/>
      <c r="AA129" s="308"/>
      <c r="AB129" s="312"/>
      <c r="AC129" s="313"/>
      <c r="AD129" s="313"/>
      <c r="AE129" s="313"/>
      <c r="AF129" s="313"/>
      <c r="AG129" s="314"/>
      <c r="AH129" s="119"/>
      <c r="AI129" s="120"/>
      <c r="AJ129" s="120"/>
      <c r="AK129" s="120"/>
      <c r="AL129" s="120"/>
      <c r="AM129" s="121"/>
      <c r="AN129" s="128"/>
      <c r="AO129" s="129"/>
      <c r="AP129" s="129"/>
      <c r="AQ129" s="129"/>
      <c r="AR129" s="129"/>
      <c r="AS129" s="130"/>
      <c r="AT129" s="332">
        <f>AH129*AN129</f>
        <v>0</v>
      </c>
      <c r="AU129" s="333"/>
      <c r="AV129" s="333"/>
      <c r="AW129" s="333"/>
      <c r="AX129" s="333"/>
      <c r="AY129" s="334"/>
      <c r="AZ129" s="424"/>
      <c r="BA129" s="413"/>
      <c r="BB129" s="413"/>
      <c r="BC129" s="412"/>
      <c r="BD129" s="413"/>
      <c r="BE129" s="413"/>
      <c r="BF129" s="413"/>
      <c r="BG129" s="413"/>
      <c r="BH129" s="413"/>
      <c r="BI129" s="413"/>
      <c r="BJ129" s="414"/>
    </row>
    <row r="130" spans="2:62" ht="15.75" customHeight="1">
      <c r="B130" s="4"/>
      <c r="C130" s="27"/>
      <c r="D130" s="302"/>
      <c r="E130" s="303"/>
      <c r="F130" s="303"/>
      <c r="G130" s="303"/>
      <c r="H130" s="303"/>
      <c r="I130" s="303"/>
      <c r="J130" s="303"/>
      <c r="K130" s="303"/>
      <c r="L130" s="303"/>
      <c r="M130" s="304"/>
      <c r="N130" s="309"/>
      <c r="O130" s="310"/>
      <c r="P130" s="310"/>
      <c r="Q130" s="310"/>
      <c r="R130" s="310"/>
      <c r="S130" s="310"/>
      <c r="T130" s="310"/>
      <c r="U130" s="310"/>
      <c r="V130" s="310"/>
      <c r="W130" s="310"/>
      <c r="X130" s="310"/>
      <c r="Y130" s="310"/>
      <c r="Z130" s="310"/>
      <c r="AA130" s="311"/>
      <c r="AB130" s="315"/>
      <c r="AC130" s="316"/>
      <c r="AD130" s="316"/>
      <c r="AE130" s="316"/>
      <c r="AF130" s="316"/>
      <c r="AG130" s="317"/>
      <c r="AH130" s="122"/>
      <c r="AI130" s="123"/>
      <c r="AJ130" s="123"/>
      <c r="AK130" s="123"/>
      <c r="AL130" s="123"/>
      <c r="AM130" s="124"/>
      <c r="AN130" s="131"/>
      <c r="AO130" s="132"/>
      <c r="AP130" s="132"/>
      <c r="AQ130" s="132"/>
      <c r="AR130" s="132"/>
      <c r="AS130" s="133"/>
      <c r="AT130" s="335"/>
      <c r="AU130" s="336"/>
      <c r="AV130" s="336"/>
      <c r="AW130" s="336"/>
      <c r="AX130" s="336"/>
      <c r="AY130" s="337"/>
      <c r="AZ130" s="425"/>
      <c r="BA130" s="416"/>
      <c r="BB130" s="416"/>
      <c r="BC130" s="415"/>
      <c r="BD130" s="416"/>
      <c r="BE130" s="416"/>
      <c r="BF130" s="416"/>
      <c r="BG130" s="416"/>
      <c r="BH130" s="416"/>
      <c r="BI130" s="416"/>
      <c r="BJ130" s="417"/>
    </row>
    <row r="131" spans="2:62" ht="15.75" customHeight="1">
      <c r="B131" s="4"/>
      <c r="C131" s="27"/>
      <c r="D131" s="305"/>
      <c r="E131" s="306"/>
      <c r="F131" s="306"/>
      <c r="G131" s="306"/>
      <c r="H131" s="306"/>
      <c r="I131" s="306"/>
      <c r="J131" s="306"/>
      <c r="K131" s="306"/>
      <c r="L131" s="306"/>
      <c r="M131" s="307"/>
      <c r="N131" s="421"/>
      <c r="O131" s="422"/>
      <c r="P131" s="422"/>
      <c r="Q131" s="422"/>
      <c r="R131" s="422"/>
      <c r="S131" s="422"/>
      <c r="T131" s="422"/>
      <c r="U131" s="422"/>
      <c r="V131" s="422"/>
      <c r="W131" s="422"/>
      <c r="X131" s="422"/>
      <c r="Y131" s="422"/>
      <c r="Z131" s="422"/>
      <c r="AA131" s="423"/>
      <c r="AB131" s="318"/>
      <c r="AC131" s="319"/>
      <c r="AD131" s="319"/>
      <c r="AE131" s="319"/>
      <c r="AF131" s="319"/>
      <c r="AG131" s="320"/>
      <c r="AH131" s="125"/>
      <c r="AI131" s="126"/>
      <c r="AJ131" s="126"/>
      <c r="AK131" s="126"/>
      <c r="AL131" s="126"/>
      <c r="AM131" s="127"/>
      <c r="AN131" s="134"/>
      <c r="AO131" s="135"/>
      <c r="AP131" s="135"/>
      <c r="AQ131" s="135"/>
      <c r="AR131" s="135"/>
      <c r="AS131" s="136"/>
      <c r="AT131" s="338"/>
      <c r="AU131" s="339"/>
      <c r="AV131" s="339"/>
      <c r="AW131" s="339"/>
      <c r="AX131" s="339"/>
      <c r="AY131" s="340"/>
      <c r="AZ131" s="426"/>
      <c r="BA131" s="419"/>
      <c r="BB131" s="419"/>
      <c r="BC131" s="418"/>
      <c r="BD131" s="419"/>
      <c r="BE131" s="419"/>
      <c r="BF131" s="419"/>
      <c r="BG131" s="419"/>
      <c r="BH131" s="419"/>
      <c r="BI131" s="419"/>
      <c r="BJ131" s="420"/>
    </row>
    <row r="132" spans="2:62" ht="15.75" customHeight="1">
      <c r="B132" s="4"/>
      <c r="C132" s="27"/>
      <c r="D132" s="299"/>
      <c r="E132" s="300"/>
      <c r="F132" s="300"/>
      <c r="G132" s="300"/>
      <c r="H132" s="300"/>
      <c r="I132" s="300"/>
      <c r="J132" s="300"/>
      <c r="K132" s="300"/>
      <c r="L132" s="300"/>
      <c r="M132" s="301"/>
      <c r="N132" s="104"/>
      <c r="O132" s="105"/>
      <c r="P132" s="105"/>
      <c r="Q132" s="105"/>
      <c r="R132" s="105"/>
      <c r="S132" s="105"/>
      <c r="T132" s="105"/>
      <c r="U132" s="105"/>
      <c r="V132" s="105"/>
      <c r="W132" s="105"/>
      <c r="X132" s="105"/>
      <c r="Y132" s="105"/>
      <c r="Z132" s="105"/>
      <c r="AA132" s="308"/>
      <c r="AB132" s="312"/>
      <c r="AC132" s="313"/>
      <c r="AD132" s="313"/>
      <c r="AE132" s="313"/>
      <c r="AF132" s="313"/>
      <c r="AG132" s="314"/>
      <c r="AH132" s="119"/>
      <c r="AI132" s="120"/>
      <c r="AJ132" s="120"/>
      <c r="AK132" s="120"/>
      <c r="AL132" s="120"/>
      <c r="AM132" s="121"/>
      <c r="AN132" s="128"/>
      <c r="AO132" s="129"/>
      <c r="AP132" s="129"/>
      <c r="AQ132" s="129"/>
      <c r="AR132" s="129"/>
      <c r="AS132" s="130"/>
      <c r="AT132" s="332">
        <f>AH132*AN132</f>
        <v>0</v>
      </c>
      <c r="AU132" s="333"/>
      <c r="AV132" s="333"/>
      <c r="AW132" s="333"/>
      <c r="AX132" s="333"/>
      <c r="AY132" s="334"/>
      <c r="AZ132" s="424"/>
      <c r="BA132" s="413"/>
      <c r="BB132" s="413"/>
      <c r="BC132" s="412"/>
      <c r="BD132" s="413"/>
      <c r="BE132" s="413"/>
      <c r="BF132" s="413"/>
      <c r="BG132" s="413"/>
      <c r="BH132" s="413"/>
      <c r="BI132" s="413"/>
      <c r="BJ132" s="414"/>
    </row>
    <row r="133" spans="2:62" ht="15.75" customHeight="1">
      <c r="B133" s="4"/>
      <c r="C133" s="27"/>
      <c r="D133" s="302"/>
      <c r="E133" s="303"/>
      <c r="F133" s="303"/>
      <c r="G133" s="303"/>
      <c r="H133" s="303"/>
      <c r="I133" s="303"/>
      <c r="J133" s="303"/>
      <c r="K133" s="303"/>
      <c r="L133" s="303"/>
      <c r="M133" s="304"/>
      <c r="N133" s="309"/>
      <c r="O133" s="310"/>
      <c r="P133" s="310"/>
      <c r="Q133" s="310"/>
      <c r="R133" s="310"/>
      <c r="S133" s="310"/>
      <c r="T133" s="310"/>
      <c r="U133" s="310"/>
      <c r="V133" s="310"/>
      <c r="W133" s="310"/>
      <c r="X133" s="310"/>
      <c r="Y133" s="310"/>
      <c r="Z133" s="310"/>
      <c r="AA133" s="311"/>
      <c r="AB133" s="315"/>
      <c r="AC133" s="316"/>
      <c r="AD133" s="316"/>
      <c r="AE133" s="316"/>
      <c r="AF133" s="316"/>
      <c r="AG133" s="317"/>
      <c r="AH133" s="122"/>
      <c r="AI133" s="123"/>
      <c r="AJ133" s="123"/>
      <c r="AK133" s="123"/>
      <c r="AL133" s="123"/>
      <c r="AM133" s="124"/>
      <c r="AN133" s="131"/>
      <c r="AO133" s="132"/>
      <c r="AP133" s="132"/>
      <c r="AQ133" s="132"/>
      <c r="AR133" s="132"/>
      <c r="AS133" s="133"/>
      <c r="AT133" s="335"/>
      <c r="AU133" s="336"/>
      <c r="AV133" s="336"/>
      <c r="AW133" s="336"/>
      <c r="AX133" s="336"/>
      <c r="AY133" s="337"/>
      <c r="AZ133" s="425"/>
      <c r="BA133" s="416"/>
      <c r="BB133" s="416"/>
      <c r="BC133" s="415"/>
      <c r="BD133" s="416"/>
      <c r="BE133" s="416"/>
      <c r="BF133" s="416"/>
      <c r="BG133" s="416"/>
      <c r="BH133" s="416"/>
      <c r="BI133" s="416"/>
      <c r="BJ133" s="417"/>
    </row>
    <row r="134" spans="2:62" ht="15.75" customHeight="1">
      <c r="B134" s="4"/>
      <c r="C134" s="27"/>
      <c r="D134" s="305"/>
      <c r="E134" s="306"/>
      <c r="F134" s="306"/>
      <c r="G134" s="306"/>
      <c r="H134" s="306"/>
      <c r="I134" s="306"/>
      <c r="J134" s="306"/>
      <c r="K134" s="306"/>
      <c r="L134" s="306"/>
      <c r="M134" s="307"/>
      <c r="N134" s="421"/>
      <c r="O134" s="422"/>
      <c r="P134" s="422"/>
      <c r="Q134" s="422"/>
      <c r="R134" s="422"/>
      <c r="S134" s="422"/>
      <c r="T134" s="422"/>
      <c r="U134" s="422"/>
      <c r="V134" s="422"/>
      <c r="W134" s="422"/>
      <c r="X134" s="422"/>
      <c r="Y134" s="422"/>
      <c r="Z134" s="422"/>
      <c r="AA134" s="423"/>
      <c r="AB134" s="318"/>
      <c r="AC134" s="319"/>
      <c r="AD134" s="319"/>
      <c r="AE134" s="319"/>
      <c r="AF134" s="319"/>
      <c r="AG134" s="320"/>
      <c r="AH134" s="125"/>
      <c r="AI134" s="126"/>
      <c r="AJ134" s="126"/>
      <c r="AK134" s="126"/>
      <c r="AL134" s="126"/>
      <c r="AM134" s="127"/>
      <c r="AN134" s="134"/>
      <c r="AO134" s="135"/>
      <c r="AP134" s="135"/>
      <c r="AQ134" s="135"/>
      <c r="AR134" s="135"/>
      <c r="AS134" s="136"/>
      <c r="AT134" s="338"/>
      <c r="AU134" s="339"/>
      <c r="AV134" s="339"/>
      <c r="AW134" s="339"/>
      <c r="AX134" s="339"/>
      <c r="AY134" s="340"/>
      <c r="AZ134" s="426"/>
      <c r="BA134" s="419"/>
      <c r="BB134" s="419"/>
      <c r="BC134" s="418"/>
      <c r="BD134" s="419"/>
      <c r="BE134" s="419"/>
      <c r="BF134" s="419"/>
      <c r="BG134" s="419"/>
      <c r="BH134" s="419"/>
      <c r="BI134" s="419"/>
      <c r="BJ134" s="420"/>
    </row>
    <row r="135" spans="2:62" ht="15.75" customHeight="1">
      <c r="B135" s="4"/>
      <c r="C135" s="27"/>
      <c r="D135" s="299"/>
      <c r="E135" s="300"/>
      <c r="F135" s="300"/>
      <c r="G135" s="300"/>
      <c r="H135" s="300"/>
      <c r="I135" s="300"/>
      <c r="J135" s="300"/>
      <c r="K135" s="300"/>
      <c r="L135" s="300"/>
      <c r="M135" s="301"/>
      <c r="N135" s="104"/>
      <c r="O135" s="105"/>
      <c r="P135" s="105"/>
      <c r="Q135" s="105"/>
      <c r="R135" s="105"/>
      <c r="S135" s="105"/>
      <c r="T135" s="105"/>
      <c r="U135" s="105"/>
      <c r="V135" s="105"/>
      <c r="W135" s="105"/>
      <c r="X135" s="105"/>
      <c r="Y135" s="105"/>
      <c r="Z135" s="105"/>
      <c r="AA135" s="308"/>
      <c r="AB135" s="312"/>
      <c r="AC135" s="313"/>
      <c r="AD135" s="313"/>
      <c r="AE135" s="313"/>
      <c r="AF135" s="313"/>
      <c r="AG135" s="314"/>
      <c r="AH135" s="119"/>
      <c r="AI135" s="120"/>
      <c r="AJ135" s="120"/>
      <c r="AK135" s="120"/>
      <c r="AL135" s="120"/>
      <c r="AM135" s="121"/>
      <c r="AN135" s="128"/>
      <c r="AO135" s="129"/>
      <c r="AP135" s="129"/>
      <c r="AQ135" s="129"/>
      <c r="AR135" s="129"/>
      <c r="AS135" s="130"/>
      <c r="AT135" s="332">
        <f>AH135*AN135</f>
        <v>0</v>
      </c>
      <c r="AU135" s="333"/>
      <c r="AV135" s="333"/>
      <c r="AW135" s="333"/>
      <c r="AX135" s="333"/>
      <c r="AY135" s="334"/>
      <c r="AZ135" s="424"/>
      <c r="BA135" s="413"/>
      <c r="BB135" s="413"/>
      <c r="BC135" s="412"/>
      <c r="BD135" s="413"/>
      <c r="BE135" s="413"/>
      <c r="BF135" s="413"/>
      <c r="BG135" s="413"/>
      <c r="BH135" s="413"/>
      <c r="BI135" s="413"/>
      <c r="BJ135" s="414"/>
    </row>
    <row r="136" spans="2:62" ht="15.75" customHeight="1">
      <c r="B136" s="4"/>
      <c r="C136" s="27"/>
      <c r="D136" s="302"/>
      <c r="E136" s="303"/>
      <c r="F136" s="303"/>
      <c r="G136" s="303"/>
      <c r="H136" s="303"/>
      <c r="I136" s="303"/>
      <c r="J136" s="303"/>
      <c r="K136" s="303"/>
      <c r="L136" s="303"/>
      <c r="M136" s="304"/>
      <c r="N136" s="309"/>
      <c r="O136" s="310"/>
      <c r="P136" s="310"/>
      <c r="Q136" s="310"/>
      <c r="R136" s="310"/>
      <c r="S136" s="310"/>
      <c r="T136" s="310"/>
      <c r="U136" s="310"/>
      <c r="V136" s="310"/>
      <c r="W136" s="310"/>
      <c r="X136" s="310"/>
      <c r="Y136" s="310"/>
      <c r="Z136" s="310"/>
      <c r="AA136" s="311"/>
      <c r="AB136" s="315"/>
      <c r="AC136" s="316"/>
      <c r="AD136" s="316"/>
      <c r="AE136" s="316"/>
      <c r="AF136" s="316"/>
      <c r="AG136" s="317"/>
      <c r="AH136" s="122"/>
      <c r="AI136" s="123"/>
      <c r="AJ136" s="123"/>
      <c r="AK136" s="123"/>
      <c r="AL136" s="123"/>
      <c r="AM136" s="124"/>
      <c r="AN136" s="131"/>
      <c r="AO136" s="132"/>
      <c r="AP136" s="132"/>
      <c r="AQ136" s="132"/>
      <c r="AR136" s="132"/>
      <c r="AS136" s="133"/>
      <c r="AT136" s="335"/>
      <c r="AU136" s="336"/>
      <c r="AV136" s="336"/>
      <c r="AW136" s="336"/>
      <c r="AX136" s="336"/>
      <c r="AY136" s="337"/>
      <c r="AZ136" s="425"/>
      <c r="BA136" s="416"/>
      <c r="BB136" s="416"/>
      <c r="BC136" s="415"/>
      <c r="BD136" s="416"/>
      <c r="BE136" s="416"/>
      <c r="BF136" s="416"/>
      <c r="BG136" s="416"/>
      <c r="BH136" s="416"/>
      <c r="BI136" s="416"/>
      <c r="BJ136" s="417"/>
    </row>
    <row r="137" spans="2:62" ht="15.75" customHeight="1">
      <c r="B137" s="4"/>
      <c r="C137" s="27"/>
      <c r="D137" s="305"/>
      <c r="E137" s="306"/>
      <c r="F137" s="306"/>
      <c r="G137" s="306"/>
      <c r="H137" s="306"/>
      <c r="I137" s="306"/>
      <c r="J137" s="306"/>
      <c r="K137" s="306"/>
      <c r="L137" s="306"/>
      <c r="M137" s="307"/>
      <c r="N137" s="421"/>
      <c r="O137" s="422"/>
      <c r="P137" s="422"/>
      <c r="Q137" s="422"/>
      <c r="R137" s="422"/>
      <c r="S137" s="422"/>
      <c r="T137" s="422"/>
      <c r="U137" s="422"/>
      <c r="V137" s="422"/>
      <c r="W137" s="422"/>
      <c r="X137" s="422"/>
      <c r="Y137" s="422"/>
      <c r="Z137" s="422"/>
      <c r="AA137" s="423"/>
      <c r="AB137" s="318"/>
      <c r="AC137" s="319"/>
      <c r="AD137" s="319"/>
      <c r="AE137" s="319"/>
      <c r="AF137" s="319"/>
      <c r="AG137" s="320"/>
      <c r="AH137" s="125"/>
      <c r="AI137" s="126"/>
      <c r="AJ137" s="126"/>
      <c r="AK137" s="126"/>
      <c r="AL137" s="126"/>
      <c r="AM137" s="127"/>
      <c r="AN137" s="134"/>
      <c r="AO137" s="135"/>
      <c r="AP137" s="135"/>
      <c r="AQ137" s="135"/>
      <c r="AR137" s="135"/>
      <c r="AS137" s="136"/>
      <c r="AT137" s="338"/>
      <c r="AU137" s="339"/>
      <c r="AV137" s="339"/>
      <c r="AW137" s="339"/>
      <c r="AX137" s="339"/>
      <c r="AY137" s="340"/>
      <c r="AZ137" s="426"/>
      <c r="BA137" s="419"/>
      <c r="BB137" s="419"/>
      <c r="BC137" s="418"/>
      <c r="BD137" s="419"/>
      <c r="BE137" s="419"/>
      <c r="BF137" s="419"/>
      <c r="BG137" s="419"/>
      <c r="BH137" s="419"/>
      <c r="BI137" s="419"/>
      <c r="BJ137" s="420"/>
    </row>
    <row r="138" spans="2:62" ht="15.75" customHeight="1">
      <c r="B138" s="4"/>
      <c r="C138" s="27"/>
      <c r="D138" s="299"/>
      <c r="E138" s="300"/>
      <c r="F138" s="300"/>
      <c r="G138" s="300"/>
      <c r="H138" s="300"/>
      <c r="I138" s="300"/>
      <c r="J138" s="300"/>
      <c r="K138" s="300"/>
      <c r="L138" s="300"/>
      <c r="M138" s="301"/>
      <c r="N138" s="104"/>
      <c r="O138" s="105"/>
      <c r="P138" s="105"/>
      <c r="Q138" s="105"/>
      <c r="R138" s="105"/>
      <c r="S138" s="105"/>
      <c r="T138" s="105"/>
      <c r="U138" s="105"/>
      <c r="V138" s="105"/>
      <c r="W138" s="105"/>
      <c r="X138" s="105"/>
      <c r="Y138" s="105"/>
      <c r="Z138" s="105"/>
      <c r="AA138" s="308"/>
      <c r="AB138" s="312"/>
      <c r="AC138" s="313"/>
      <c r="AD138" s="313"/>
      <c r="AE138" s="313"/>
      <c r="AF138" s="313"/>
      <c r="AG138" s="314"/>
      <c r="AH138" s="119"/>
      <c r="AI138" s="120"/>
      <c r="AJ138" s="120"/>
      <c r="AK138" s="120"/>
      <c r="AL138" s="120"/>
      <c r="AM138" s="121"/>
      <c r="AN138" s="128"/>
      <c r="AO138" s="129"/>
      <c r="AP138" s="129"/>
      <c r="AQ138" s="129"/>
      <c r="AR138" s="129"/>
      <c r="AS138" s="130"/>
      <c r="AT138" s="332">
        <f>AH138*AN138</f>
        <v>0</v>
      </c>
      <c r="AU138" s="333"/>
      <c r="AV138" s="333"/>
      <c r="AW138" s="333"/>
      <c r="AX138" s="333"/>
      <c r="AY138" s="334"/>
      <c r="AZ138" s="424"/>
      <c r="BA138" s="413"/>
      <c r="BB138" s="413"/>
      <c r="BC138" s="412"/>
      <c r="BD138" s="413"/>
      <c r="BE138" s="413"/>
      <c r="BF138" s="413"/>
      <c r="BG138" s="413"/>
      <c r="BH138" s="413"/>
      <c r="BI138" s="413"/>
      <c r="BJ138" s="414"/>
    </row>
    <row r="139" spans="2:62" ht="15.75" customHeight="1">
      <c r="B139" s="4"/>
      <c r="C139" s="27"/>
      <c r="D139" s="302"/>
      <c r="E139" s="303"/>
      <c r="F139" s="303"/>
      <c r="G139" s="303"/>
      <c r="H139" s="303"/>
      <c r="I139" s="303"/>
      <c r="J139" s="303"/>
      <c r="K139" s="303"/>
      <c r="L139" s="303"/>
      <c r="M139" s="304"/>
      <c r="N139" s="309"/>
      <c r="O139" s="310"/>
      <c r="P139" s="310"/>
      <c r="Q139" s="310"/>
      <c r="R139" s="310"/>
      <c r="S139" s="310"/>
      <c r="T139" s="310"/>
      <c r="U139" s="310"/>
      <c r="V139" s="310"/>
      <c r="W139" s="310"/>
      <c r="X139" s="310"/>
      <c r="Y139" s="310"/>
      <c r="Z139" s="310"/>
      <c r="AA139" s="311"/>
      <c r="AB139" s="315"/>
      <c r="AC139" s="316"/>
      <c r="AD139" s="316"/>
      <c r="AE139" s="316"/>
      <c r="AF139" s="316"/>
      <c r="AG139" s="317"/>
      <c r="AH139" s="122"/>
      <c r="AI139" s="123"/>
      <c r="AJ139" s="123"/>
      <c r="AK139" s="123"/>
      <c r="AL139" s="123"/>
      <c r="AM139" s="124"/>
      <c r="AN139" s="131"/>
      <c r="AO139" s="132"/>
      <c r="AP139" s="132"/>
      <c r="AQ139" s="132"/>
      <c r="AR139" s="132"/>
      <c r="AS139" s="133"/>
      <c r="AT139" s="335"/>
      <c r="AU139" s="336"/>
      <c r="AV139" s="336"/>
      <c r="AW139" s="336"/>
      <c r="AX139" s="336"/>
      <c r="AY139" s="337"/>
      <c r="AZ139" s="425"/>
      <c r="BA139" s="416"/>
      <c r="BB139" s="416"/>
      <c r="BC139" s="415"/>
      <c r="BD139" s="416"/>
      <c r="BE139" s="416"/>
      <c r="BF139" s="416"/>
      <c r="BG139" s="416"/>
      <c r="BH139" s="416"/>
      <c r="BI139" s="416"/>
      <c r="BJ139" s="417"/>
    </row>
    <row r="140" spans="2:62" ht="15.75" customHeight="1">
      <c r="B140" s="4"/>
      <c r="C140" s="27"/>
      <c r="D140" s="305"/>
      <c r="E140" s="306"/>
      <c r="F140" s="306"/>
      <c r="G140" s="306"/>
      <c r="H140" s="306"/>
      <c r="I140" s="306"/>
      <c r="J140" s="306"/>
      <c r="K140" s="306"/>
      <c r="L140" s="306"/>
      <c r="M140" s="307"/>
      <c r="N140" s="421"/>
      <c r="O140" s="422"/>
      <c r="P140" s="422"/>
      <c r="Q140" s="422"/>
      <c r="R140" s="422"/>
      <c r="S140" s="422"/>
      <c r="T140" s="422"/>
      <c r="U140" s="422"/>
      <c r="V140" s="422"/>
      <c r="W140" s="422"/>
      <c r="X140" s="422"/>
      <c r="Y140" s="422"/>
      <c r="Z140" s="422"/>
      <c r="AA140" s="423"/>
      <c r="AB140" s="318"/>
      <c r="AC140" s="319"/>
      <c r="AD140" s="319"/>
      <c r="AE140" s="319"/>
      <c r="AF140" s="319"/>
      <c r="AG140" s="320"/>
      <c r="AH140" s="125"/>
      <c r="AI140" s="126"/>
      <c r="AJ140" s="126"/>
      <c r="AK140" s="126"/>
      <c r="AL140" s="126"/>
      <c r="AM140" s="127"/>
      <c r="AN140" s="134"/>
      <c r="AO140" s="135"/>
      <c r="AP140" s="135"/>
      <c r="AQ140" s="135"/>
      <c r="AR140" s="135"/>
      <c r="AS140" s="136"/>
      <c r="AT140" s="338"/>
      <c r="AU140" s="339"/>
      <c r="AV140" s="339"/>
      <c r="AW140" s="339"/>
      <c r="AX140" s="339"/>
      <c r="AY140" s="340"/>
      <c r="AZ140" s="426"/>
      <c r="BA140" s="419"/>
      <c r="BB140" s="419"/>
      <c r="BC140" s="418"/>
      <c r="BD140" s="419"/>
      <c r="BE140" s="419"/>
      <c r="BF140" s="419"/>
      <c r="BG140" s="419"/>
      <c r="BH140" s="419"/>
      <c r="BI140" s="419"/>
      <c r="BJ140" s="420"/>
    </row>
    <row r="141" spans="2:62" ht="15.75" customHeight="1">
      <c r="B141" s="4"/>
      <c r="C141" s="27"/>
      <c r="D141" s="299"/>
      <c r="E141" s="300"/>
      <c r="F141" s="300"/>
      <c r="G141" s="300"/>
      <c r="H141" s="300"/>
      <c r="I141" s="300"/>
      <c r="J141" s="300"/>
      <c r="K141" s="300"/>
      <c r="L141" s="300"/>
      <c r="M141" s="301"/>
      <c r="N141" s="104"/>
      <c r="O141" s="105"/>
      <c r="P141" s="105"/>
      <c r="Q141" s="105"/>
      <c r="R141" s="105"/>
      <c r="S141" s="105"/>
      <c r="T141" s="105"/>
      <c r="U141" s="105"/>
      <c r="V141" s="105"/>
      <c r="W141" s="105"/>
      <c r="X141" s="105"/>
      <c r="Y141" s="105"/>
      <c r="Z141" s="105"/>
      <c r="AA141" s="308"/>
      <c r="AB141" s="312"/>
      <c r="AC141" s="313"/>
      <c r="AD141" s="313"/>
      <c r="AE141" s="313"/>
      <c r="AF141" s="313"/>
      <c r="AG141" s="314"/>
      <c r="AH141" s="119"/>
      <c r="AI141" s="120"/>
      <c r="AJ141" s="120"/>
      <c r="AK141" s="120"/>
      <c r="AL141" s="120"/>
      <c r="AM141" s="121"/>
      <c r="AN141" s="128"/>
      <c r="AO141" s="129"/>
      <c r="AP141" s="129"/>
      <c r="AQ141" s="129"/>
      <c r="AR141" s="129"/>
      <c r="AS141" s="130"/>
      <c r="AT141" s="332">
        <f>AH141*AN141</f>
        <v>0</v>
      </c>
      <c r="AU141" s="333"/>
      <c r="AV141" s="333"/>
      <c r="AW141" s="333"/>
      <c r="AX141" s="333"/>
      <c r="AY141" s="334"/>
      <c r="AZ141" s="424"/>
      <c r="BA141" s="413"/>
      <c r="BB141" s="413"/>
      <c r="BC141" s="412"/>
      <c r="BD141" s="413"/>
      <c r="BE141" s="413"/>
      <c r="BF141" s="413"/>
      <c r="BG141" s="413"/>
      <c r="BH141" s="413"/>
      <c r="BI141" s="413"/>
      <c r="BJ141" s="414"/>
    </row>
    <row r="142" spans="2:62" ht="15.75" customHeight="1">
      <c r="B142" s="4"/>
      <c r="C142" s="27"/>
      <c r="D142" s="302"/>
      <c r="E142" s="303"/>
      <c r="F142" s="303"/>
      <c r="G142" s="303"/>
      <c r="H142" s="303"/>
      <c r="I142" s="303"/>
      <c r="J142" s="303"/>
      <c r="K142" s="303"/>
      <c r="L142" s="303"/>
      <c r="M142" s="304"/>
      <c r="N142" s="309"/>
      <c r="O142" s="310"/>
      <c r="P142" s="310"/>
      <c r="Q142" s="310"/>
      <c r="R142" s="310"/>
      <c r="S142" s="310"/>
      <c r="T142" s="310"/>
      <c r="U142" s="310"/>
      <c r="V142" s="310"/>
      <c r="W142" s="310"/>
      <c r="X142" s="310"/>
      <c r="Y142" s="310"/>
      <c r="Z142" s="310"/>
      <c r="AA142" s="311"/>
      <c r="AB142" s="315"/>
      <c r="AC142" s="316"/>
      <c r="AD142" s="316"/>
      <c r="AE142" s="316"/>
      <c r="AF142" s="316"/>
      <c r="AG142" s="317"/>
      <c r="AH142" s="122"/>
      <c r="AI142" s="123"/>
      <c r="AJ142" s="123"/>
      <c r="AK142" s="123"/>
      <c r="AL142" s="123"/>
      <c r="AM142" s="124"/>
      <c r="AN142" s="131"/>
      <c r="AO142" s="132"/>
      <c r="AP142" s="132"/>
      <c r="AQ142" s="132"/>
      <c r="AR142" s="132"/>
      <c r="AS142" s="133"/>
      <c r="AT142" s="335"/>
      <c r="AU142" s="336"/>
      <c r="AV142" s="336"/>
      <c r="AW142" s="336"/>
      <c r="AX142" s="336"/>
      <c r="AY142" s="337"/>
      <c r="AZ142" s="425"/>
      <c r="BA142" s="416"/>
      <c r="BB142" s="416"/>
      <c r="BC142" s="415"/>
      <c r="BD142" s="416"/>
      <c r="BE142" s="416"/>
      <c r="BF142" s="416"/>
      <c r="BG142" s="416"/>
      <c r="BH142" s="416"/>
      <c r="BI142" s="416"/>
      <c r="BJ142" s="417"/>
    </row>
    <row r="143" spans="2:62" ht="15.75" customHeight="1">
      <c r="B143" s="4"/>
      <c r="C143" s="27"/>
      <c r="D143" s="305"/>
      <c r="E143" s="306"/>
      <c r="F143" s="306"/>
      <c r="G143" s="306"/>
      <c r="H143" s="306"/>
      <c r="I143" s="306"/>
      <c r="J143" s="306"/>
      <c r="K143" s="306"/>
      <c r="L143" s="306"/>
      <c r="M143" s="307"/>
      <c r="N143" s="421"/>
      <c r="O143" s="422"/>
      <c r="P143" s="422"/>
      <c r="Q143" s="422"/>
      <c r="R143" s="422"/>
      <c r="S143" s="422"/>
      <c r="T143" s="422"/>
      <c r="U143" s="422"/>
      <c r="V143" s="422"/>
      <c r="W143" s="422"/>
      <c r="X143" s="422"/>
      <c r="Y143" s="422"/>
      <c r="Z143" s="422"/>
      <c r="AA143" s="423"/>
      <c r="AB143" s="318"/>
      <c r="AC143" s="319"/>
      <c r="AD143" s="319"/>
      <c r="AE143" s="319"/>
      <c r="AF143" s="319"/>
      <c r="AG143" s="320"/>
      <c r="AH143" s="125"/>
      <c r="AI143" s="126"/>
      <c r="AJ143" s="126"/>
      <c r="AK143" s="126"/>
      <c r="AL143" s="126"/>
      <c r="AM143" s="127"/>
      <c r="AN143" s="134"/>
      <c r="AO143" s="135"/>
      <c r="AP143" s="135"/>
      <c r="AQ143" s="135"/>
      <c r="AR143" s="135"/>
      <c r="AS143" s="136"/>
      <c r="AT143" s="338"/>
      <c r="AU143" s="339"/>
      <c r="AV143" s="339"/>
      <c r="AW143" s="339"/>
      <c r="AX143" s="339"/>
      <c r="AY143" s="340"/>
      <c r="AZ143" s="426"/>
      <c r="BA143" s="419"/>
      <c r="BB143" s="419"/>
      <c r="BC143" s="418"/>
      <c r="BD143" s="419"/>
      <c r="BE143" s="419"/>
      <c r="BF143" s="419"/>
      <c r="BG143" s="419"/>
      <c r="BH143" s="419"/>
      <c r="BI143" s="419"/>
      <c r="BJ143" s="420"/>
    </row>
    <row r="144" spans="2:62" ht="15.75" customHeight="1">
      <c r="B144" s="4"/>
      <c r="C144" s="27"/>
      <c r="D144" s="299"/>
      <c r="E144" s="300"/>
      <c r="F144" s="300"/>
      <c r="G144" s="300"/>
      <c r="H144" s="300"/>
      <c r="I144" s="300"/>
      <c r="J144" s="300"/>
      <c r="K144" s="300"/>
      <c r="L144" s="300"/>
      <c r="M144" s="301"/>
      <c r="N144" s="104"/>
      <c r="O144" s="105"/>
      <c r="P144" s="105"/>
      <c r="Q144" s="105"/>
      <c r="R144" s="105"/>
      <c r="S144" s="105"/>
      <c r="T144" s="105"/>
      <c r="U144" s="105"/>
      <c r="V144" s="105"/>
      <c r="W144" s="105"/>
      <c r="X144" s="105"/>
      <c r="Y144" s="105"/>
      <c r="Z144" s="105"/>
      <c r="AA144" s="308"/>
      <c r="AB144" s="312"/>
      <c r="AC144" s="313"/>
      <c r="AD144" s="313"/>
      <c r="AE144" s="313"/>
      <c r="AF144" s="313"/>
      <c r="AG144" s="314"/>
      <c r="AH144" s="119"/>
      <c r="AI144" s="120"/>
      <c r="AJ144" s="120"/>
      <c r="AK144" s="120"/>
      <c r="AL144" s="120"/>
      <c r="AM144" s="121"/>
      <c r="AN144" s="128"/>
      <c r="AO144" s="129"/>
      <c r="AP144" s="129"/>
      <c r="AQ144" s="129"/>
      <c r="AR144" s="129"/>
      <c r="AS144" s="130"/>
      <c r="AT144" s="332">
        <f>AH144*AN144</f>
        <v>0</v>
      </c>
      <c r="AU144" s="333"/>
      <c r="AV144" s="333"/>
      <c r="AW144" s="333"/>
      <c r="AX144" s="333"/>
      <c r="AY144" s="334"/>
      <c r="AZ144" s="424"/>
      <c r="BA144" s="413"/>
      <c r="BB144" s="413"/>
      <c r="BC144" s="412"/>
      <c r="BD144" s="413"/>
      <c r="BE144" s="413"/>
      <c r="BF144" s="413"/>
      <c r="BG144" s="413"/>
      <c r="BH144" s="413"/>
      <c r="BI144" s="413"/>
      <c r="BJ144" s="414"/>
    </row>
    <row r="145" spans="2:63" ht="15.75" customHeight="1">
      <c r="B145" s="4"/>
      <c r="C145" s="27"/>
      <c r="D145" s="302"/>
      <c r="E145" s="303"/>
      <c r="F145" s="303"/>
      <c r="G145" s="303"/>
      <c r="H145" s="303"/>
      <c r="I145" s="303"/>
      <c r="J145" s="303"/>
      <c r="K145" s="303"/>
      <c r="L145" s="303"/>
      <c r="M145" s="304"/>
      <c r="N145" s="309"/>
      <c r="O145" s="310"/>
      <c r="P145" s="310"/>
      <c r="Q145" s="310"/>
      <c r="R145" s="310"/>
      <c r="S145" s="310"/>
      <c r="T145" s="310"/>
      <c r="U145" s="310"/>
      <c r="V145" s="310"/>
      <c r="W145" s="310"/>
      <c r="X145" s="310"/>
      <c r="Y145" s="310"/>
      <c r="Z145" s="310"/>
      <c r="AA145" s="311"/>
      <c r="AB145" s="315"/>
      <c r="AC145" s="316"/>
      <c r="AD145" s="316"/>
      <c r="AE145" s="316"/>
      <c r="AF145" s="316"/>
      <c r="AG145" s="317"/>
      <c r="AH145" s="122"/>
      <c r="AI145" s="123"/>
      <c r="AJ145" s="123"/>
      <c r="AK145" s="123"/>
      <c r="AL145" s="123"/>
      <c r="AM145" s="124"/>
      <c r="AN145" s="131"/>
      <c r="AO145" s="132"/>
      <c r="AP145" s="132"/>
      <c r="AQ145" s="132"/>
      <c r="AR145" s="132"/>
      <c r="AS145" s="133"/>
      <c r="AT145" s="335"/>
      <c r="AU145" s="336"/>
      <c r="AV145" s="336"/>
      <c r="AW145" s="336"/>
      <c r="AX145" s="336"/>
      <c r="AY145" s="337"/>
      <c r="AZ145" s="425"/>
      <c r="BA145" s="416"/>
      <c r="BB145" s="416"/>
      <c r="BC145" s="415"/>
      <c r="BD145" s="416"/>
      <c r="BE145" s="416"/>
      <c r="BF145" s="416"/>
      <c r="BG145" s="416"/>
      <c r="BH145" s="416"/>
      <c r="BI145" s="416"/>
      <c r="BJ145" s="417"/>
    </row>
    <row r="146" spans="2:63" ht="15.75" customHeight="1">
      <c r="B146" s="4"/>
      <c r="C146" s="27"/>
      <c r="D146" s="305"/>
      <c r="E146" s="306"/>
      <c r="F146" s="306"/>
      <c r="G146" s="306"/>
      <c r="H146" s="306"/>
      <c r="I146" s="306"/>
      <c r="J146" s="306"/>
      <c r="K146" s="306"/>
      <c r="L146" s="306"/>
      <c r="M146" s="307"/>
      <c r="N146" s="421"/>
      <c r="O146" s="422"/>
      <c r="P146" s="422"/>
      <c r="Q146" s="422"/>
      <c r="R146" s="422"/>
      <c r="S146" s="422"/>
      <c r="T146" s="422"/>
      <c r="U146" s="422"/>
      <c r="V146" s="422"/>
      <c r="W146" s="422"/>
      <c r="X146" s="422"/>
      <c r="Y146" s="422"/>
      <c r="Z146" s="422"/>
      <c r="AA146" s="423"/>
      <c r="AB146" s="318"/>
      <c r="AC146" s="319"/>
      <c r="AD146" s="319"/>
      <c r="AE146" s="319"/>
      <c r="AF146" s="319"/>
      <c r="AG146" s="320"/>
      <c r="AH146" s="125"/>
      <c r="AI146" s="126"/>
      <c r="AJ146" s="126"/>
      <c r="AK146" s="126"/>
      <c r="AL146" s="126"/>
      <c r="AM146" s="127"/>
      <c r="AN146" s="134"/>
      <c r="AO146" s="135"/>
      <c r="AP146" s="135"/>
      <c r="AQ146" s="135"/>
      <c r="AR146" s="135"/>
      <c r="AS146" s="136"/>
      <c r="AT146" s="338"/>
      <c r="AU146" s="339"/>
      <c r="AV146" s="339"/>
      <c r="AW146" s="339"/>
      <c r="AX146" s="339"/>
      <c r="AY146" s="340"/>
      <c r="AZ146" s="426"/>
      <c r="BA146" s="419"/>
      <c r="BB146" s="419"/>
      <c r="BC146" s="418"/>
      <c r="BD146" s="419"/>
      <c r="BE146" s="419"/>
      <c r="BF146" s="419"/>
      <c r="BG146" s="419"/>
      <c r="BH146" s="419"/>
      <c r="BI146" s="419"/>
      <c r="BJ146" s="420"/>
    </row>
    <row r="147" spans="2:63" ht="12" customHeight="1">
      <c r="D147" s="427"/>
      <c r="E147" s="428"/>
      <c r="F147" s="428"/>
      <c r="G147" s="428"/>
      <c r="H147" s="428"/>
      <c r="I147" s="428"/>
      <c r="J147" s="428"/>
      <c r="K147" s="428"/>
      <c r="L147" s="428"/>
      <c r="M147" s="428"/>
      <c r="N147" s="428"/>
      <c r="O147" s="428"/>
      <c r="P147" s="428"/>
      <c r="Q147" s="428"/>
      <c r="R147" s="428"/>
      <c r="S147" s="428"/>
      <c r="T147" s="428"/>
      <c r="U147" s="428"/>
      <c r="V147" s="428"/>
      <c r="W147" s="428"/>
      <c r="X147" s="428"/>
      <c r="Y147" s="428"/>
      <c r="Z147" s="428"/>
      <c r="AA147" s="63"/>
      <c r="AB147" s="86" t="s">
        <v>20</v>
      </c>
      <c r="AC147" s="87"/>
      <c r="AD147" s="87"/>
      <c r="AE147" s="87"/>
      <c r="AF147" s="87"/>
      <c r="AG147" s="88"/>
      <c r="AH147" s="431"/>
      <c r="AI147" s="431"/>
      <c r="AJ147" s="431"/>
      <c r="AK147" s="432"/>
      <c r="AL147" s="437" t="s">
        <v>14</v>
      </c>
      <c r="AM147" s="88"/>
      <c r="AN147" s="86" t="s">
        <v>43</v>
      </c>
      <c r="AO147" s="368"/>
      <c r="AP147" s="368"/>
      <c r="AQ147" s="368"/>
      <c r="AR147" s="368"/>
      <c r="AS147" s="368"/>
      <c r="AT147" s="368"/>
      <c r="AU147" s="368"/>
      <c r="AV147" s="368"/>
      <c r="AW147" s="368"/>
      <c r="AX147" s="368"/>
      <c r="AY147" s="369"/>
      <c r="AZ147" s="440">
        <f>SUM(AT120:AY146)</f>
        <v>0</v>
      </c>
      <c r="BA147" s="441"/>
      <c r="BB147" s="441"/>
      <c r="BC147" s="441"/>
      <c r="BD147" s="441"/>
      <c r="BE147" s="441"/>
      <c r="BF147" s="441"/>
      <c r="BG147" s="441"/>
      <c r="BH147" s="441"/>
      <c r="BI147" s="441"/>
      <c r="BJ147" s="442"/>
    </row>
    <row r="148" spans="2:63" ht="12" customHeight="1">
      <c r="D148" s="429"/>
      <c r="E148" s="429"/>
      <c r="F148" s="429"/>
      <c r="G148" s="429"/>
      <c r="H148" s="429"/>
      <c r="I148" s="429"/>
      <c r="J148" s="429"/>
      <c r="K148" s="429"/>
      <c r="L148" s="429"/>
      <c r="M148" s="429"/>
      <c r="N148" s="429"/>
      <c r="O148" s="429"/>
      <c r="P148" s="429"/>
      <c r="Q148" s="429"/>
      <c r="R148" s="429"/>
      <c r="S148" s="429"/>
      <c r="T148" s="429"/>
      <c r="U148" s="429"/>
      <c r="V148" s="429"/>
      <c r="W148" s="429"/>
      <c r="X148" s="429"/>
      <c r="Y148" s="429"/>
      <c r="Z148" s="430"/>
      <c r="AA148" s="27"/>
      <c r="AB148" s="89"/>
      <c r="AC148" s="90"/>
      <c r="AD148" s="90"/>
      <c r="AE148" s="90"/>
      <c r="AF148" s="90"/>
      <c r="AG148" s="91"/>
      <c r="AH148" s="433"/>
      <c r="AI148" s="433"/>
      <c r="AJ148" s="433"/>
      <c r="AK148" s="434"/>
      <c r="AL148" s="438"/>
      <c r="AM148" s="91"/>
      <c r="AN148" s="89"/>
      <c r="AO148" s="371"/>
      <c r="AP148" s="371"/>
      <c r="AQ148" s="371"/>
      <c r="AR148" s="371"/>
      <c r="AS148" s="371"/>
      <c r="AT148" s="371"/>
      <c r="AU148" s="371"/>
      <c r="AV148" s="371"/>
      <c r="AW148" s="371"/>
      <c r="AX148" s="371"/>
      <c r="AY148" s="372"/>
      <c r="AZ148" s="443"/>
      <c r="BA148" s="444"/>
      <c r="BB148" s="444"/>
      <c r="BC148" s="444"/>
      <c r="BD148" s="444"/>
      <c r="BE148" s="444"/>
      <c r="BF148" s="444"/>
      <c r="BG148" s="444"/>
      <c r="BH148" s="444"/>
      <c r="BI148" s="444"/>
      <c r="BJ148" s="445"/>
    </row>
    <row r="149" spans="2:63" ht="12" customHeight="1">
      <c r="X149" s="4"/>
      <c r="Y149" s="4"/>
      <c r="Z149" s="4"/>
      <c r="AA149" s="27"/>
      <c r="AB149" s="92"/>
      <c r="AC149" s="93"/>
      <c r="AD149" s="93"/>
      <c r="AE149" s="93"/>
      <c r="AF149" s="93"/>
      <c r="AG149" s="94"/>
      <c r="AH149" s="435"/>
      <c r="AI149" s="435"/>
      <c r="AJ149" s="435"/>
      <c r="AK149" s="436"/>
      <c r="AL149" s="439"/>
      <c r="AM149" s="94"/>
      <c r="AN149" s="321"/>
      <c r="AO149" s="322"/>
      <c r="AP149" s="322"/>
      <c r="AQ149" s="322"/>
      <c r="AR149" s="322"/>
      <c r="AS149" s="322"/>
      <c r="AT149" s="322"/>
      <c r="AU149" s="322"/>
      <c r="AV149" s="322"/>
      <c r="AW149" s="322"/>
      <c r="AX149" s="322"/>
      <c r="AY149" s="323"/>
      <c r="AZ149" s="446"/>
      <c r="BA149" s="447"/>
      <c r="BB149" s="447"/>
      <c r="BC149" s="447"/>
      <c r="BD149" s="447"/>
      <c r="BE149" s="447"/>
      <c r="BF149" s="447"/>
      <c r="BG149" s="447"/>
      <c r="BH149" s="447"/>
      <c r="BI149" s="447"/>
      <c r="BJ149" s="448"/>
    </row>
    <row r="150" spans="2:63" ht="3.75" customHeight="1"/>
    <row r="151" spans="2:63" ht="12" customHeight="1">
      <c r="B151" s="2" t="s">
        <v>173</v>
      </c>
      <c r="D151" s="32"/>
      <c r="E151" s="32"/>
      <c r="F151" s="32"/>
      <c r="G151" s="32"/>
      <c r="H151" s="32"/>
      <c r="I151" s="32"/>
      <c r="J151" s="32"/>
      <c r="K151" s="32"/>
      <c r="L151" s="32"/>
    </row>
    <row r="152" spans="2:63" ht="15.75" customHeight="1">
      <c r="B152" s="4"/>
      <c r="C152" s="27"/>
      <c r="D152" s="203" t="s">
        <v>29</v>
      </c>
      <c r="E152" s="204"/>
      <c r="F152" s="204"/>
      <c r="G152" s="204"/>
      <c r="H152" s="204"/>
      <c r="I152" s="204"/>
      <c r="J152" s="204"/>
      <c r="K152" s="204"/>
      <c r="L152" s="204"/>
      <c r="M152" s="205"/>
      <c r="N152" s="165" t="s">
        <v>44</v>
      </c>
      <c r="O152" s="165"/>
      <c r="P152" s="165"/>
      <c r="Q152" s="165"/>
      <c r="R152" s="165"/>
      <c r="S152" s="165"/>
      <c r="T152" s="165"/>
      <c r="U152" s="165"/>
      <c r="V152" s="165"/>
      <c r="W152" s="165"/>
      <c r="X152" s="165"/>
      <c r="Y152" s="165"/>
      <c r="Z152" s="165"/>
      <c r="AA152" s="165"/>
      <c r="AB152" s="326" t="s">
        <v>31</v>
      </c>
      <c r="AC152" s="96"/>
      <c r="AD152" s="96"/>
      <c r="AE152" s="96"/>
      <c r="AF152" s="96"/>
      <c r="AG152" s="97"/>
      <c r="AH152" s="204" t="s">
        <v>29</v>
      </c>
      <c r="AI152" s="204"/>
      <c r="AJ152" s="204"/>
      <c r="AK152" s="204"/>
      <c r="AL152" s="204"/>
      <c r="AM152" s="204"/>
      <c r="AN152" s="204"/>
      <c r="AO152" s="204"/>
      <c r="AP152" s="204"/>
      <c r="AQ152" s="205"/>
      <c r="AR152" s="165" t="s">
        <v>44</v>
      </c>
      <c r="AS152" s="165"/>
      <c r="AT152" s="165"/>
      <c r="AU152" s="165"/>
      <c r="AV152" s="165"/>
      <c r="AW152" s="165"/>
      <c r="AX152" s="165"/>
      <c r="AY152" s="165"/>
      <c r="AZ152" s="165"/>
      <c r="BA152" s="165"/>
      <c r="BB152" s="165"/>
      <c r="BC152" s="165"/>
      <c r="BD152" s="165"/>
      <c r="BE152" s="165"/>
      <c r="BF152" s="326" t="s">
        <v>174</v>
      </c>
      <c r="BG152" s="96"/>
      <c r="BH152" s="96"/>
      <c r="BI152" s="96"/>
      <c r="BJ152" s="96"/>
      <c r="BK152" s="97"/>
    </row>
    <row r="153" spans="2:63" ht="15.75" customHeight="1">
      <c r="B153" s="4"/>
      <c r="C153" s="27"/>
      <c r="D153" s="206"/>
      <c r="E153" s="207"/>
      <c r="F153" s="207"/>
      <c r="G153" s="207"/>
      <c r="H153" s="207"/>
      <c r="I153" s="207"/>
      <c r="J153" s="207"/>
      <c r="K153" s="207"/>
      <c r="L153" s="207"/>
      <c r="M153" s="208"/>
      <c r="N153" s="386"/>
      <c r="O153" s="386"/>
      <c r="P153" s="386"/>
      <c r="Q153" s="386"/>
      <c r="R153" s="386"/>
      <c r="S153" s="386"/>
      <c r="T153" s="386"/>
      <c r="U153" s="386"/>
      <c r="V153" s="386"/>
      <c r="W153" s="386"/>
      <c r="X153" s="386"/>
      <c r="Y153" s="386"/>
      <c r="Z153" s="386"/>
      <c r="AA153" s="386"/>
      <c r="AB153" s="327"/>
      <c r="AC153" s="98"/>
      <c r="AD153" s="98"/>
      <c r="AE153" s="98"/>
      <c r="AF153" s="98"/>
      <c r="AG153" s="99"/>
      <c r="AH153" s="207"/>
      <c r="AI153" s="207"/>
      <c r="AJ153" s="207"/>
      <c r="AK153" s="207"/>
      <c r="AL153" s="207"/>
      <c r="AM153" s="207"/>
      <c r="AN153" s="207"/>
      <c r="AO153" s="207"/>
      <c r="AP153" s="207"/>
      <c r="AQ153" s="208"/>
      <c r="AR153" s="386"/>
      <c r="AS153" s="386"/>
      <c r="AT153" s="386"/>
      <c r="AU153" s="386"/>
      <c r="AV153" s="386"/>
      <c r="AW153" s="386"/>
      <c r="AX153" s="386"/>
      <c r="AY153" s="386"/>
      <c r="AZ153" s="386"/>
      <c r="BA153" s="386"/>
      <c r="BB153" s="386"/>
      <c r="BC153" s="386"/>
      <c r="BD153" s="386"/>
      <c r="BE153" s="386"/>
      <c r="BF153" s="327"/>
      <c r="BG153" s="98"/>
      <c r="BH153" s="98"/>
      <c r="BI153" s="98"/>
      <c r="BJ153" s="98"/>
      <c r="BK153" s="99"/>
    </row>
    <row r="154" spans="2:63" ht="15.75" customHeight="1">
      <c r="B154" s="4"/>
      <c r="C154" s="27"/>
      <c r="D154" s="209"/>
      <c r="E154" s="210"/>
      <c r="F154" s="210"/>
      <c r="G154" s="210"/>
      <c r="H154" s="210"/>
      <c r="I154" s="210"/>
      <c r="J154" s="210"/>
      <c r="K154" s="210"/>
      <c r="L154" s="210"/>
      <c r="M154" s="211"/>
      <c r="N154" s="409" t="s">
        <v>163</v>
      </c>
      <c r="O154" s="410"/>
      <c r="P154" s="410"/>
      <c r="Q154" s="410"/>
      <c r="R154" s="410"/>
      <c r="S154" s="410"/>
      <c r="T154" s="410"/>
      <c r="U154" s="410"/>
      <c r="V154" s="410"/>
      <c r="W154" s="410"/>
      <c r="X154" s="410"/>
      <c r="Y154" s="410"/>
      <c r="Z154" s="410"/>
      <c r="AA154" s="411"/>
      <c r="AB154" s="328"/>
      <c r="AC154" s="100"/>
      <c r="AD154" s="100"/>
      <c r="AE154" s="100"/>
      <c r="AF154" s="100"/>
      <c r="AG154" s="101"/>
      <c r="AH154" s="210"/>
      <c r="AI154" s="210"/>
      <c r="AJ154" s="210"/>
      <c r="AK154" s="210"/>
      <c r="AL154" s="210"/>
      <c r="AM154" s="210"/>
      <c r="AN154" s="210"/>
      <c r="AO154" s="210"/>
      <c r="AP154" s="210"/>
      <c r="AQ154" s="211"/>
      <c r="AR154" s="409" t="s">
        <v>163</v>
      </c>
      <c r="AS154" s="410"/>
      <c r="AT154" s="410"/>
      <c r="AU154" s="410"/>
      <c r="AV154" s="410"/>
      <c r="AW154" s="410"/>
      <c r="AX154" s="410"/>
      <c r="AY154" s="410"/>
      <c r="AZ154" s="410"/>
      <c r="BA154" s="410"/>
      <c r="BB154" s="410"/>
      <c r="BC154" s="410"/>
      <c r="BD154" s="410"/>
      <c r="BE154" s="411"/>
      <c r="BF154" s="328"/>
      <c r="BG154" s="100"/>
      <c r="BH154" s="100"/>
      <c r="BI154" s="100"/>
      <c r="BJ154" s="100"/>
      <c r="BK154" s="101"/>
    </row>
    <row r="155" spans="2:63" ht="15.75" customHeight="1">
      <c r="B155" s="4"/>
      <c r="C155" s="27"/>
      <c r="D155" s="299"/>
      <c r="E155" s="300"/>
      <c r="F155" s="300"/>
      <c r="G155" s="300"/>
      <c r="H155" s="300"/>
      <c r="I155" s="300"/>
      <c r="J155" s="300"/>
      <c r="K155" s="300"/>
      <c r="L155" s="300"/>
      <c r="M155" s="301"/>
      <c r="N155" s="390"/>
      <c r="O155" s="391"/>
      <c r="P155" s="391"/>
      <c r="Q155" s="391"/>
      <c r="R155" s="391"/>
      <c r="S155" s="391"/>
      <c r="T155" s="391"/>
      <c r="U155" s="391"/>
      <c r="V155" s="391"/>
      <c r="W155" s="391"/>
      <c r="X155" s="391"/>
      <c r="Y155" s="391"/>
      <c r="Z155" s="391"/>
      <c r="AA155" s="392"/>
      <c r="AB155" s="396"/>
      <c r="AC155" s="397"/>
      <c r="AD155" s="397"/>
      <c r="AE155" s="397"/>
      <c r="AF155" s="397"/>
      <c r="AG155" s="398"/>
      <c r="AH155" s="299"/>
      <c r="AI155" s="300"/>
      <c r="AJ155" s="300"/>
      <c r="AK155" s="300"/>
      <c r="AL155" s="300"/>
      <c r="AM155" s="300"/>
      <c r="AN155" s="300"/>
      <c r="AO155" s="300"/>
      <c r="AP155" s="300"/>
      <c r="AQ155" s="301"/>
      <c r="AR155" s="169"/>
      <c r="AS155" s="169"/>
      <c r="AT155" s="169"/>
      <c r="AU155" s="169"/>
      <c r="AV155" s="169"/>
      <c r="AW155" s="169"/>
      <c r="AX155" s="169"/>
      <c r="AY155" s="169"/>
      <c r="AZ155" s="169"/>
      <c r="BA155" s="169"/>
      <c r="BB155" s="169"/>
      <c r="BC155" s="169"/>
      <c r="BD155" s="169"/>
      <c r="BE155" s="169"/>
      <c r="BF155" s="396"/>
      <c r="BG155" s="397"/>
      <c r="BH155" s="397"/>
      <c r="BI155" s="397"/>
      <c r="BJ155" s="397"/>
      <c r="BK155" s="398"/>
    </row>
    <row r="156" spans="2:63" ht="15.75" customHeight="1">
      <c r="B156" s="4"/>
      <c r="C156" s="27"/>
      <c r="D156" s="302"/>
      <c r="E156" s="303"/>
      <c r="F156" s="303"/>
      <c r="G156" s="303"/>
      <c r="H156" s="303"/>
      <c r="I156" s="303"/>
      <c r="J156" s="303"/>
      <c r="K156" s="303"/>
      <c r="L156" s="303"/>
      <c r="M156" s="304"/>
      <c r="N156" s="393"/>
      <c r="O156" s="394"/>
      <c r="P156" s="394"/>
      <c r="Q156" s="394"/>
      <c r="R156" s="394"/>
      <c r="S156" s="394"/>
      <c r="T156" s="394"/>
      <c r="U156" s="394"/>
      <c r="V156" s="394"/>
      <c r="W156" s="394"/>
      <c r="X156" s="394"/>
      <c r="Y156" s="394"/>
      <c r="Z156" s="394"/>
      <c r="AA156" s="395"/>
      <c r="AB156" s="399"/>
      <c r="AC156" s="400"/>
      <c r="AD156" s="400"/>
      <c r="AE156" s="400"/>
      <c r="AF156" s="400"/>
      <c r="AG156" s="401"/>
      <c r="AH156" s="302"/>
      <c r="AI156" s="303"/>
      <c r="AJ156" s="303"/>
      <c r="AK156" s="303"/>
      <c r="AL156" s="303"/>
      <c r="AM156" s="303"/>
      <c r="AN156" s="303"/>
      <c r="AO156" s="303"/>
      <c r="AP156" s="303"/>
      <c r="AQ156" s="304"/>
      <c r="AR156" s="350"/>
      <c r="AS156" s="350"/>
      <c r="AT156" s="350"/>
      <c r="AU156" s="350"/>
      <c r="AV156" s="350"/>
      <c r="AW156" s="350"/>
      <c r="AX156" s="350"/>
      <c r="AY156" s="350"/>
      <c r="AZ156" s="350"/>
      <c r="BA156" s="350"/>
      <c r="BB156" s="350"/>
      <c r="BC156" s="350"/>
      <c r="BD156" s="350"/>
      <c r="BE156" s="350"/>
      <c r="BF156" s="399"/>
      <c r="BG156" s="400"/>
      <c r="BH156" s="400"/>
      <c r="BI156" s="400"/>
      <c r="BJ156" s="400"/>
      <c r="BK156" s="401"/>
    </row>
    <row r="157" spans="2:63" ht="15.75" customHeight="1">
      <c r="B157" s="4"/>
      <c r="C157" s="27"/>
      <c r="D157" s="305"/>
      <c r="E157" s="306"/>
      <c r="F157" s="306"/>
      <c r="G157" s="306"/>
      <c r="H157" s="306"/>
      <c r="I157" s="306"/>
      <c r="J157" s="306"/>
      <c r="K157" s="306"/>
      <c r="L157" s="306"/>
      <c r="M157" s="307"/>
      <c r="N157" s="406"/>
      <c r="O157" s="407"/>
      <c r="P157" s="407"/>
      <c r="Q157" s="407"/>
      <c r="R157" s="407"/>
      <c r="S157" s="407"/>
      <c r="T157" s="407"/>
      <c r="U157" s="407"/>
      <c r="V157" s="407"/>
      <c r="W157" s="407"/>
      <c r="X157" s="407"/>
      <c r="Y157" s="407"/>
      <c r="Z157" s="407"/>
      <c r="AA157" s="408"/>
      <c r="AB157" s="402"/>
      <c r="AC157" s="403"/>
      <c r="AD157" s="403"/>
      <c r="AE157" s="403"/>
      <c r="AF157" s="403"/>
      <c r="AG157" s="404"/>
      <c r="AH157" s="305"/>
      <c r="AI157" s="306"/>
      <c r="AJ157" s="306"/>
      <c r="AK157" s="306"/>
      <c r="AL157" s="306"/>
      <c r="AM157" s="306"/>
      <c r="AN157" s="306"/>
      <c r="AO157" s="306"/>
      <c r="AP157" s="306"/>
      <c r="AQ157" s="307"/>
      <c r="AR157" s="358"/>
      <c r="AS157" s="358"/>
      <c r="AT157" s="358"/>
      <c r="AU157" s="358"/>
      <c r="AV157" s="358"/>
      <c r="AW157" s="358"/>
      <c r="AX157" s="358"/>
      <c r="AY157" s="358"/>
      <c r="AZ157" s="358"/>
      <c r="BA157" s="358"/>
      <c r="BB157" s="358"/>
      <c r="BC157" s="358"/>
      <c r="BD157" s="358"/>
      <c r="BE157" s="358"/>
      <c r="BF157" s="402"/>
      <c r="BG157" s="403"/>
      <c r="BH157" s="403"/>
      <c r="BI157" s="403"/>
      <c r="BJ157" s="403"/>
      <c r="BK157" s="404"/>
    </row>
    <row r="158" spans="2:63" ht="15.75" customHeight="1">
      <c r="B158" s="4"/>
      <c r="C158" s="27"/>
      <c r="D158" s="299"/>
      <c r="E158" s="300"/>
      <c r="F158" s="300"/>
      <c r="G158" s="300"/>
      <c r="H158" s="300"/>
      <c r="I158" s="300"/>
      <c r="J158" s="300"/>
      <c r="K158" s="300"/>
      <c r="L158" s="300"/>
      <c r="M158" s="301"/>
      <c r="N158" s="390"/>
      <c r="O158" s="391"/>
      <c r="P158" s="391"/>
      <c r="Q158" s="391"/>
      <c r="R158" s="391"/>
      <c r="S158" s="391"/>
      <c r="T158" s="391"/>
      <c r="U158" s="391"/>
      <c r="V158" s="391"/>
      <c r="W158" s="391"/>
      <c r="X158" s="391"/>
      <c r="Y158" s="391"/>
      <c r="Z158" s="391"/>
      <c r="AA158" s="392"/>
      <c r="AB158" s="396"/>
      <c r="AC158" s="397"/>
      <c r="AD158" s="397"/>
      <c r="AE158" s="397"/>
      <c r="AF158" s="397"/>
      <c r="AG158" s="398"/>
      <c r="AH158" s="299"/>
      <c r="AI158" s="300"/>
      <c r="AJ158" s="300"/>
      <c r="AK158" s="300"/>
      <c r="AL158" s="300"/>
      <c r="AM158" s="300"/>
      <c r="AN158" s="300"/>
      <c r="AO158" s="300"/>
      <c r="AP158" s="300"/>
      <c r="AQ158" s="301"/>
      <c r="AR158" s="169"/>
      <c r="AS158" s="169"/>
      <c r="AT158" s="169"/>
      <c r="AU158" s="169"/>
      <c r="AV158" s="169"/>
      <c r="AW158" s="169"/>
      <c r="AX158" s="169"/>
      <c r="AY158" s="169"/>
      <c r="AZ158" s="169"/>
      <c r="BA158" s="169"/>
      <c r="BB158" s="169"/>
      <c r="BC158" s="169"/>
      <c r="BD158" s="169"/>
      <c r="BE158" s="169"/>
      <c r="BF158" s="396"/>
      <c r="BG158" s="397"/>
      <c r="BH158" s="397"/>
      <c r="BI158" s="397"/>
      <c r="BJ158" s="397"/>
      <c r="BK158" s="398"/>
    </row>
    <row r="159" spans="2:63" ht="15.75" customHeight="1">
      <c r="B159" s="4"/>
      <c r="C159" s="27"/>
      <c r="D159" s="302"/>
      <c r="E159" s="303"/>
      <c r="F159" s="303"/>
      <c r="G159" s="303"/>
      <c r="H159" s="303"/>
      <c r="I159" s="303"/>
      <c r="J159" s="303"/>
      <c r="K159" s="303"/>
      <c r="L159" s="303"/>
      <c r="M159" s="304"/>
      <c r="N159" s="393"/>
      <c r="O159" s="394"/>
      <c r="P159" s="394"/>
      <c r="Q159" s="394"/>
      <c r="R159" s="394"/>
      <c r="S159" s="394"/>
      <c r="T159" s="394"/>
      <c r="U159" s="394"/>
      <c r="V159" s="394"/>
      <c r="W159" s="394"/>
      <c r="X159" s="394"/>
      <c r="Y159" s="394"/>
      <c r="Z159" s="394"/>
      <c r="AA159" s="395"/>
      <c r="AB159" s="399"/>
      <c r="AC159" s="400"/>
      <c r="AD159" s="400"/>
      <c r="AE159" s="400"/>
      <c r="AF159" s="400"/>
      <c r="AG159" s="401"/>
      <c r="AH159" s="302"/>
      <c r="AI159" s="303"/>
      <c r="AJ159" s="303"/>
      <c r="AK159" s="303"/>
      <c r="AL159" s="303"/>
      <c r="AM159" s="303"/>
      <c r="AN159" s="303"/>
      <c r="AO159" s="303"/>
      <c r="AP159" s="303"/>
      <c r="AQ159" s="304"/>
      <c r="AR159" s="350"/>
      <c r="AS159" s="350"/>
      <c r="AT159" s="350"/>
      <c r="AU159" s="350"/>
      <c r="AV159" s="350"/>
      <c r="AW159" s="350"/>
      <c r="AX159" s="350"/>
      <c r="AY159" s="350"/>
      <c r="AZ159" s="350"/>
      <c r="BA159" s="350"/>
      <c r="BB159" s="350"/>
      <c r="BC159" s="350"/>
      <c r="BD159" s="350"/>
      <c r="BE159" s="350"/>
      <c r="BF159" s="399"/>
      <c r="BG159" s="400"/>
      <c r="BH159" s="400"/>
      <c r="BI159" s="400"/>
      <c r="BJ159" s="400"/>
      <c r="BK159" s="401"/>
    </row>
    <row r="160" spans="2:63" ht="15.75" customHeight="1">
      <c r="B160" s="4"/>
      <c r="C160" s="27"/>
      <c r="D160" s="305"/>
      <c r="E160" s="306"/>
      <c r="F160" s="306"/>
      <c r="G160" s="306"/>
      <c r="H160" s="306"/>
      <c r="I160" s="306"/>
      <c r="J160" s="306"/>
      <c r="K160" s="306"/>
      <c r="L160" s="306"/>
      <c r="M160" s="307"/>
      <c r="N160" s="406"/>
      <c r="O160" s="407"/>
      <c r="P160" s="407"/>
      <c r="Q160" s="407"/>
      <c r="R160" s="407"/>
      <c r="S160" s="407"/>
      <c r="T160" s="407"/>
      <c r="U160" s="407"/>
      <c r="V160" s="407"/>
      <c r="W160" s="407"/>
      <c r="X160" s="407"/>
      <c r="Y160" s="407"/>
      <c r="Z160" s="407"/>
      <c r="AA160" s="408"/>
      <c r="AB160" s="402"/>
      <c r="AC160" s="403"/>
      <c r="AD160" s="403"/>
      <c r="AE160" s="403"/>
      <c r="AF160" s="403"/>
      <c r="AG160" s="404"/>
      <c r="AH160" s="305"/>
      <c r="AI160" s="306"/>
      <c r="AJ160" s="306"/>
      <c r="AK160" s="306"/>
      <c r="AL160" s="306"/>
      <c r="AM160" s="306"/>
      <c r="AN160" s="306"/>
      <c r="AO160" s="306"/>
      <c r="AP160" s="306"/>
      <c r="AQ160" s="307"/>
      <c r="AR160" s="358"/>
      <c r="AS160" s="358"/>
      <c r="AT160" s="358"/>
      <c r="AU160" s="358"/>
      <c r="AV160" s="358"/>
      <c r="AW160" s="358"/>
      <c r="AX160" s="358"/>
      <c r="AY160" s="358"/>
      <c r="AZ160" s="358"/>
      <c r="BA160" s="358"/>
      <c r="BB160" s="358"/>
      <c r="BC160" s="358"/>
      <c r="BD160" s="358"/>
      <c r="BE160" s="358"/>
      <c r="BF160" s="402"/>
      <c r="BG160" s="403"/>
      <c r="BH160" s="403"/>
      <c r="BI160" s="403"/>
      <c r="BJ160" s="403"/>
      <c r="BK160" s="404"/>
    </row>
    <row r="161" spans="2:63" ht="15.75" customHeight="1">
      <c r="B161" s="4"/>
      <c r="C161" s="27"/>
      <c r="D161" s="299"/>
      <c r="E161" s="300"/>
      <c r="F161" s="300"/>
      <c r="G161" s="300"/>
      <c r="H161" s="300"/>
      <c r="I161" s="300"/>
      <c r="J161" s="300"/>
      <c r="K161" s="300"/>
      <c r="L161" s="300"/>
      <c r="M161" s="301"/>
      <c r="N161" s="390"/>
      <c r="O161" s="391"/>
      <c r="P161" s="391"/>
      <c r="Q161" s="391"/>
      <c r="R161" s="391"/>
      <c r="S161" s="391"/>
      <c r="T161" s="391"/>
      <c r="U161" s="391"/>
      <c r="V161" s="391"/>
      <c r="W161" s="391"/>
      <c r="X161" s="391"/>
      <c r="Y161" s="391"/>
      <c r="Z161" s="391"/>
      <c r="AA161" s="392"/>
      <c r="AB161" s="396"/>
      <c r="AC161" s="397"/>
      <c r="AD161" s="397"/>
      <c r="AE161" s="397"/>
      <c r="AF161" s="397"/>
      <c r="AG161" s="398"/>
      <c r="AH161" s="299"/>
      <c r="AI161" s="300"/>
      <c r="AJ161" s="300"/>
      <c r="AK161" s="300"/>
      <c r="AL161" s="300"/>
      <c r="AM161" s="300"/>
      <c r="AN161" s="300"/>
      <c r="AO161" s="300"/>
      <c r="AP161" s="300"/>
      <c r="AQ161" s="301"/>
      <c r="AR161" s="169"/>
      <c r="AS161" s="169"/>
      <c r="AT161" s="169"/>
      <c r="AU161" s="169"/>
      <c r="AV161" s="169"/>
      <c r="AW161" s="169"/>
      <c r="AX161" s="169"/>
      <c r="AY161" s="169"/>
      <c r="AZ161" s="169"/>
      <c r="BA161" s="169"/>
      <c r="BB161" s="169"/>
      <c r="BC161" s="169"/>
      <c r="BD161" s="169"/>
      <c r="BE161" s="169"/>
      <c r="BF161" s="396"/>
      <c r="BG161" s="397"/>
      <c r="BH161" s="397"/>
      <c r="BI161" s="397"/>
      <c r="BJ161" s="397"/>
      <c r="BK161" s="398"/>
    </row>
    <row r="162" spans="2:63" ht="15.75" customHeight="1">
      <c r="B162" s="4"/>
      <c r="C162" s="27"/>
      <c r="D162" s="302"/>
      <c r="E162" s="303"/>
      <c r="F162" s="303"/>
      <c r="G162" s="303"/>
      <c r="H162" s="303"/>
      <c r="I162" s="303"/>
      <c r="J162" s="303"/>
      <c r="K162" s="303"/>
      <c r="L162" s="303"/>
      <c r="M162" s="304"/>
      <c r="N162" s="393"/>
      <c r="O162" s="394"/>
      <c r="P162" s="394"/>
      <c r="Q162" s="394"/>
      <c r="R162" s="394"/>
      <c r="S162" s="394"/>
      <c r="T162" s="394"/>
      <c r="U162" s="394"/>
      <c r="V162" s="394"/>
      <c r="W162" s="394"/>
      <c r="X162" s="394"/>
      <c r="Y162" s="394"/>
      <c r="Z162" s="394"/>
      <c r="AA162" s="395"/>
      <c r="AB162" s="399"/>
      <c r="AC162" s="400"/>
      <c r="AD162" s="400"/>
      <c r="AE162" s="400"/>
      <c r="AF162" s="400"/>
      <c r="AG162" s="401"/>
      <c r="AH162" s="302"/>
      <c r="AI162" s="303"/>
      <c r="AJ162" s="303"/>
      <c r="AK162" s="303"/>
      <c r="AL162" s="303"/>
      <c r="AM162" s="303"/>
      <c r="AN162" s="303"/>
      <c r="AO162" s="303"/>
      <c r="AP162" s="303"/>
      <c r="AQ162" s="304"/>
      <c r="AR162" s="350"/>
      <c r="AS162" s="350"/>
      <c r="AT162" s="350"/>
      <c r="AU162" s="350"/>
      <c r="AV162" s="350"/>
      <c r="AW162" s="350"/>
      <c r="AX162" s="350"/>
      <c r="AY162" s="350"/>
      <c r="AZ162" s="350"/>
      <c r="BA162" s="350"/>
      <c r="BB162" s="350"/>
      <c r="BC162" s="350"/>
      <c r="BD162" s="350"/>
      <c r="BE162" s="350"/>
      <c r="BF162" s="399"/>
      <c r="BG162" s="400"/>
      <c r="BH162" s="400"/>
      <c r="BI162" s="400"/>
      <c r="BJ162" s="400"/>
      <c r="BK162" s="401"/>
    </row>
    <row r="163" spans="2:63" ht="15.75" customHeight="1">
      <c r="B163" s="4"/>
      <c r="C163" s="27"/>
      <c r="D163" s="305"/>
      <c r="E163" s="306"/>
      <c r="F163" s="306"/>
      <c r="G163" s="306"/>
      <c r="H163" s="306"/>
      <c r="I163" s="306"/>
      <c r="J163" s="306"/>
      <c r="K163" s="306"/>
      <c r="L163" s="306"/>
      <c r="M163" s="307"/>
      <c r="N163" s="406"/>
      <c r="O163" s="407"/>
      <c r="P163" s="407"/>
      <c r="Q163" s="407"/>
      <c r="R163" s="407"/>
      <c r="S163" s="407"/>
      <c r="T163" s="407"/>
      <c r="U163" s="407"/>
      <c r="V163" s="407"/>
      <c r="W163" s="407"/>
      <c r="X163" s="407"/>
      <c r="Y163" s="407"/>
      <c r="Z163" s="407"/>
      <c r="AA163" s="408"/>
      <c r="AB163" s="402"/>
      <c r="AC163" s="403"/>
      <c r="AD163" s="403"/>
      <c r="AE163" s="403"/>
      <c r="AF163" s="403"/>
      <c r="AG163" s="404"/>
      <c r="AH163" s="305"/>
      <c r="AI163" s="306"/>
      <c r="AJ163" s="306"/>
      <c r="AK163" s="306"/>
      <c r="AL163" s="306"/>
      <c r="AM163" s="306"/>
      <c r="AN163" s="306"/>
      <c r="AO163" s="306"/>
      <c r="AP163" s="306"/>
      <c r="AQ163" s="307"/>
      <c r="AR163" s="358"/>
      <c r="AS163" s="358"/>
      <c r="AT163" s="358"/>
      <c r="AU163" s="358"/>
      <c r="AV163" s="358"/>
      <c r="AW163" s="358"/>
      <c r="AX163" s="358"/>
      <c r="AY163" s="358"/>
      <c r="AZ163" s="358"/>
      <c r="BA163" s="358"/>
      <c r="BB163" s="358"/>
      <c r="BC163" s="358"/>
      <c r="BD163" s="358"/>
      <c r="BE163" s="358"/>
      <c r="BF163" s="402"/>
      <c r="BG163" s="403"/>
      <c r="BH163" s="403"/>
      <c r="BI163" s="403"/>
      <c r="BJ163" s="403"/>
      <c r="BK163" s="404"/>
    </row>
    <row r="164" spans="2:63" ht="15.75" customHeight="1">
      <c r="B164" s="4"/>
      <c r="C164" s="27"/>
      <c r="D164" s="299"/>
      <c r="E164" s="300"/>
      <c r="F164" s="300"/>
      <c r="G164" s="300"/>
      <c r="H164" s="300"/>
      <c r="I164" s="300"/>
      <c r="J164" s="300"/>
      <c r="K164" s="300"/>
      <c r="L164" s="300"/>
      <c r="M164" s="301"/>
      <c r="N164" s="390"/>
      <c r="O164" s="391"/>
      <c r="P164" s="391"/>
      <c r="Q164" s="391"/>
      <c r="R164" s="391"/>
      <c r="S164" s="391"/>
      <c r="T164" s="391"/>
      <c r="U164" s="391"/>
      <c r="V164" s="391"/>
      <c r="W164" s="391"/>
      <c r="X164" s="391"/>
      <c r="Y164" s="391"/>
      <c r="Z164" s="391"/>
      <c r="AA164" s="392"/>
      <c r="AB164" s="396"/>
      <c r="AC164" s="397"/>
      <c r="AD164" s="397"/>
      <c r="AE164" s="397"/>
      <c r="AF164" s="397"/>
      <c r="AG164" s="398"/>
      <c r="AH164" s="299"/>
      <c r="AI164" s="300"/>
      <c r="AJ164" s="300"/>
      <c r="AK164" s="300"/>
      <c r="AL164" s="300"/>
      <c r="AM164" s="300"/>
      <c r="AN164" s="300"/>
      <c r="AO164" s="300"/>
      <c r="AP164" s="300"/>
      <c r="AQ164" s="301"/>
      <c r="AR164" s="169"/>
      <c r="AS164" s="169"/>
      <c r="AT164" s="169"/>
      <c r="AU164" s="169"/>
      <c r="AV164" s="169"/>
      <c r="AW164" s="169"/>
      <c r="AX164" s="169"/>
      <c r="AY164" s="169"/>
      <c r="AZ164" s="169"/>
      <c r="BA164" s="169"/>
      <c r="BB164" s="169"/>
      <c r="BC164" s="169"/>
      <c r="BD164" s="169"/>
      <c r="BE164" s="169"/>
      <c r="BF164" s="405"/>
      <c r="BG164" s="313"/>
      <c r="BH164" s="313"/>
      <c r="BI164" s="313"/>
      <c r="BJ164" s="313"/>
      <c r="BK164" s="314"/>
    </row>
    <row r="165" spans="2:63" ht="15.75" customHeight="1">
      <c r="B165" s="4"/>
      <c r="C165" s="27"/>
      <c r="D165" s="302"/>
      <c r="E165" s="303"/>
      <c r="F165" s="303"/>
      <c r="G165" s="303"/>
      <c r="H165" s="303"/>
      <c r="I165" s="303"/>
      <c r="J165" s="303"/>
      <c r="K165" s="303"/>
      <c r="L165" s="303"/>
      <c r="M165" s="304"/>
      <c r="N165" s="393"/>
      <c r="O165" s="394"/>
      <c r="P165" s="394"/>
      <c r="Q165" s="394"/>
      <c r="R165" s="394"/>
      <c r="S165" s="394"/>
      <c r="T165" s="394"/>
      <c r="U165" s="394"/>
      <c r="V165" s="394"/>
      <c r="W165" s="394"/>
      <c r="X165" s="394"/>
      <c r="Y165" s="394"/>
      <c r="Z165" s="394"/>
      <c r="AA165" s="395"/>
      <c r="AB165" s="399"/>
      <c r="AC165" s="400"/>
      <c r="AD165" s="400"/>
      <c r="AE165" s="400"/>
      <c r="AF165" s="400"/>
      <c r="AG165" s="401"/>
      <c r="AH165" s="302"/>
      <c r="AI165" s="303"/>
      <c r="AJ165" s="303"/>
      <c r="AK165" s="303"/>
      <c r="AL165" s="303"/>
      <c r="AM165" s="303"/>
      <c r="AN165" s="303"/>
      <c r="AO165" s="303"/>
      <c r="AP165" s="303"/>
      <c r="AQ165" s="304"/>
      <c r="AR165" s="350"/>
      <c r="AS165" s="350"/>
      <c r="AT165" s="350"/>
      <c r="AU165" s="350"/>
      <c r="AV165" s="350"/>
      <c r="AW165" s="350"/>
      <c r="AX165" s="350"/>
      <c r="AY165" s="350"/>
      <c r="AZ165" s="350"/>
      <c r="BA165" s="350"/>
      <c r="BB165" s="350"/>
      <c r="BC165" s="350"/>
      <c r="BD165" s="350"/>
      <c r="BE165" s="350"/>
      <c r="BF165" s="315"/>
      <c r="BG165" s="316"/>
      <c r="BH165" s="316"/>
      <c r="BI165" s="316"/>
      <c r="BJ165" s="316"/>
      <c r="BK165" s="317"/>
    </row>
    <row r="166" spans="2:63" ht="15.75" customHeight="1">
      <c r="B166" s="4"/>
      <c r="C166" s="27"/>
      <c r="D166" s="305"/>
      <c r="E166" s="306"/>
      <c r="F166" s="306"/>
      <c r="G166" s="306"/>
      <c r="H166" s="306"/>
      <c r="I166" s="306"/>
      <c r="J166" s="306"/>
      <c r="K166" s="306"/>
      <c r="L166" s="306"/>
      <c r="M166" s="307"/>
      <c r="N166" s="406"/>
      <c r="O166" s="407"/>
      <c r="P166" s="407"/>
      <c r="Q166" s="407"/>
      <c r="R166" s="407"/>
      <c r="S166" s="407"/>
      <c r="T166" s="407"/>
      <c r="U166" s="407"/>
      <c r="V166" s="407"/>
      <c r="W166" s="407"/>
      <c r="X166" s="407"/>
      <c r="Y166" s="407"/>
      <c r="Z166" s="407"/>
      <c r="AA166" s="408"/>
      <c r="AB166" s="402"/>
      <c r="AC166" s="403"/>
      <c r="AD166" s="403"/>
      <c r="AE166" s="403"/>
      <c r="AF166" s="403"/>
      <c r="AG166" s="404"/>
      <c r="AH166" s="305"/>
      <c r="AI166" s="306"/>
      <c r="AJ166" s="306"/>
      <c r="AK166" s="306"/>
      <c r="AL166" s="306"/>
      <c r="AM166" s="306"/>
      <c r="AN166" s="306"/>
      <c r="AO166" s="306"/>
      <c r="AP166" s="306"/>
      <c r="AQ166" s="307"/>
      <c r="AR166" s="358"/>
      <c r="AS166" s="358"/>
      <c r="AT166" s="358"/>
      <c r="AU166" s="358"/>
      <c r="AV166" s="358"/>
      <c r="AW166" s="358"/>
      <c r="AX166" s="358"/>
      <c r="AY166" s="358"/>
      <c r="AZ166" s="358"/>
      <c r="BA166" s="358"/>
      <c r="BB166" s="358"/>
      <c r="BC166" s="358"/>
      <c r="BD166" s="358"/>
      <c r="BE166" s="358"/>
      <c r="BF166" s="318"/>
      <c r="BG166" s="319"/>
      <c r="BH166" s="319"/>
      <c r="BI166" s="319"/>
      <c r="BJ166" s="319"/>
      <c r="BK166" s="320"/>
    </row>
    <row r="167" spans="2:63" ht="15.75" customHeight="1">
      <c r="B167" s="4"/>
      <c r="C167" s="27"/>
      <c r="D167" s="299"/>
      <c r="E167" s="300"/>
      <c r="F167" s="300"/>
      <c r="G167" s="300"/>
      <c r="H167" s="300"/>
      <c r="I167" s="300"/>
      <c r="J167" s="300"/>
      <c r="K167" s="300"/>
      <c r="L167" s="300"/>
      <c r="M167" s="301"/>
      <c r="N167" s="390"/>
      <c r="O167" s="391"/>
      <c r="P167" s="391"/>
      <c r="Q167" s="391"/>
      <c r="R167" s="391"/>
      <c r="S167" s="391"/>
      <c r="T167" s="391"/>
      <c r="U167" s="391"/>
      <c r="V167" s="391"/>
      <c r="W167" s="391"/>
      <c r="X167" s="391"/>
      <c r="Y167" s="391"/>
      <c r="Z167" s="391"/>
      <c r="AA167" s="392"/>
      <c r="AB167" s="396"/>
      <c r="AC167" s="397"/>
      <c r="AD167" s="397"/>
      <c r="AE167" s="397"/>
      <c r="AF167" s="397"/>
      <c r="AG167" s="398"/>
      <c r="AH167" s="299"/>
      <c r="AI167" s="300"/>
      <c r="AJ167" s="300"/>
      <c r="AK167" s="300"/>
      <c r="AL167" s="300"/>
      <c r="AM167" s="300"/>
      <c r="AN167" s="300"/>
      <c r="AO167" s="300"/>
      <c r="AP167" s="300"/>
      <c r="AQ167" s="301"/>
      <c r="AR167" s="169"/>
      <c r="AS167" s="169"/>
      <c r="AT167" s="169"/>
      <c r="AU167" s="169"/>
      <c r="AV167" s="169"/>
      <c r="AW167" s="169"/>
      <c r="AX167" s="169"/>
      <c r="AY167" s="169"/>
      <c r="AZ167" s="169"/>
      <c r="BA167" s="169"/>
      <c r="BB167" s="169"/>
      <c r="BC167" s="169"/>
      <c r="BD167" s="169"/>
      <c r="BE167" s="169"/>
      <c r="BF167" s="405"/>
      <c r="BG167" s="313"/>
      <c r="BH167" s="313"/>
      <c r="BI167" s="313"/>
      <c r="BJ167" s="313"/>
      <c r="BK167" s="314"/>
    </row>
    <row r="168" spans="2:63" ht="15.75" customHeight="1">
      <c r="B168" s="4"/>
      <c r="C168" s="27"/>
      <c r="D168" s="302"/>
      <c r="E168" s="303"/>
      <c r="F168" s="303"/>
      <c r="G168" s="303"/>
      <c r="H168" s="303"/>
      <c r="I168" s="303"/>
      <c r="J168" s="303"/>
      <c r="K168" s="303"/>
      <c r="L168" s="303"/>
      <c r="M168" s="304"/>
      <c r="N168" s="393"/>
      <c r="O168" s="394"/>
      <c r="P168" s="394"/>
      <c r="Q168" s="394"/>
      <c r="R168" s="394"/>
      <c r="S168" s="394"/>
      <c r="T168" s="394"/>
      <c r="U168" s="394"/>
      <c r="V168" s="394"/>
      <c r="W168" s="394"/>
      <c r="X168" s="394"/>
      <c r="Y168" s="394"/>
      <c r="Z168" s="394"/>
      <c r="AA168" s="395"/>
      <c r="AB168" s="399"/>
      <c r="AC168" s="400"/>
      <c r="AD168" s="400"/>
      <c r="AE168" s="400"/>
      <c r="AF168" s="400"/>
      <c r="AG168" s="401"/>
      <c r="AH168" s="302"/>
      <c r="AI168" s="303"/>
      <c r="AJ168" s="303"/>
      <c r="AK168" s="303"/>
      <c r="AL168" s="303"/>
      <c r="AM168" s="303"/>
      <c r="AN168" s="303"/>
      <c r="AO168" s="303"/>
      <c r="AP168" s="303"/>
      <c r="AQ168" s="304"/>
      <c r="AR168" s="350"/>
      <c r="AS168" s="350"/>
      <c r="AT168" s="350"/>
      <c r="AU168" s="350"/>
      <c r="AV168" s="350"/>
      <c r="AW168" s="350"/>
      <c r="AX168" s="350"/>
      <c r="AY168" s="350"/>
      <c r="AZ168" s="350"/>
      <c r="BA168" s="350"/>
      <c r="BB168" s="350"/>
      <c r="BC168" s="350"/>
      <c r="BD168" s="350"/>
      <c r="BE168" s="350"/>
      <c r="BF168" s="315"/>
      <c r="BG168" s="316"/>
      <c r="BH168" s="316"/>
      <c r="BI168" s="316"/>
      <c r="BJ168" s="316"/>
      <c r="BK168" s="317"/>
    </row>
    <row r="169" spans="2:63" ht="15.75" customHeight="1">
      <c r="B169" s="4"/>
      <c r="C169" s="27"/>
      <c r="D169" s="305"/>
      <c r="E169" s="306"/>
      <c r="F169" s="306"/>
      <c r="G169" s="306"/>
      <c r="H169" s="306"/>
      <c r="I169" s="306"/>
      <c r="J169" s="306"/>
      <c r="K169" s="306"/>
      <c r="L169" s="306"/>
      <c r="M169" s="307"/>
      <c r="N169" s="406"/>
      <c r="O169" s="407"/>
      <c r="P169" s="407"/>
      <c r="Q169" s="407"/>
      <c r="R169" s="407"/>
      <c r="S169" s="407"/>
      <c r="T169" s="407"/>
      <c r="U169" s="407"/>
      <c r="V169" s="407"/>
      <c r="W169" s="407"/>
      <c r="X169" s="407"/>
      <c r="Y169" s="407"/>
      <c r="Z169" s="407"/>
      <c r="AA169" s="408"/>
      <c r="AB169" s="402"/>
      <c r="AC169" s="403"/>
      <c r="AD169" s="403"/>
      <c r="AE169" s="403"/>
      <c r="AF169" s="403"/>
      <c r="AG169" s="404"/>
      <c r="AH169" s="305"/>
      <c r="AI169" s="306"/>
      <c r="AJ169" s="306"/>
      <c r="AK169" s="306"/>
      <c r="AL169" s="306"/>
      <c r="AM169" s="306"/>
      <c r="AN169" s="306"/>
      <c r="AO169" s="306"/>
      <c r="AP169" s="306"/>
      <c r="AQ169" s="307"/>
      <c r="AR169" s="358"/>
      <c r="AS169" s="358"/>
      <c r="AT169" s="358"/>
      <c r="AU169" s="358"/>
      <c r="AV169" s="358"/>
      <c r="AW169" s="358"/>
      <c r="AX169" s="358"/>
      <c r="AY169" s="358"/>
      <c r="AZ169" s="358"/>
      <c r="BA169" s="358"/>
      <c r="BB169" s="358"/>
      <c r="BC169" s="358"/>
      <c r="BD169" s="358"/>
      <c r="BE169" s="358"/>
      <c r="BF169" s="318"/>
      <c r="BG169" s="319"/>
      <c r="BH169" s="319"/>
      <c r="BI169" s="319"/>
      <c r="BJ169" s="319"/>
      <c r="BK169" s="320"/>
    </row>
    <row r="170" spans="2:63" ht="15.75" customHeight="1">
      <c r="B170" s="4"/>
      <c r="C170" s="27"/>
      <c r="D170" s="299"/>
      <c r="E170" s="300"/>
      <c r="F170" s="300"/>
      <c r="G170" s="300"/>
      <c r="H170" s="300"/>
      <c r="I170" s="300"/>
      <c r="J170" s="300"/>
      <c r="K170" s="300"/>
      <c r="L170" s="300"/>
      <c r="M170" s="301"/>
      <c r="N170" s="390"/>
      <c r="O170" s="391"/>
      <c r="P170" s="391"/>
      <c r="Q170" s="391"/>
      <c r="R170" s="391"/>
      <c r="S170" s="391"/>
      <c r="T170" s="391"/>
      <c r="U170" s="391"/>
      <c r="V170" s="391"/>
      <c r="W170" s="391"/>
      <c r="X170" s="391"/>
      <c r="Y170" s="391"/>
      <c r="Z170" s="391"/>
      <c r="AA170" s="392"/>
      <c r="AB170" s="396"/>
      <c r="AC170" s="397"/>
      <c r="AD170" s="397"/>
      <c r="AE170" s="397"/>
      <c r="AF170" s="397"/>
      <c r="AG170" s="398"/>
      <c r="AH170" s="299"/>
      <c r="AI170" s="300"/>
      <c r="AJ170" s="300"/>
      <c r="AK170" s="300"/>
      <c r="AL170" s="300"/>
      <c r="AM170" s="300"/>
      <c r="AN170" s="300"/>
      <c r="AO170" s="300"/>
      <c r="AP170" s="300"/>
      <c r="AQ170" s="301"/>
      <c r="AR170" s="169"/>
      <c r="AS170" s="169"/>
      <c r="AT170" s="169"/>
      <c r="AU170" s="169"/>
      <c r="AV170" s="169"/>
      <c r="AW170" s="169"/>
      <c r="AX170" s="169"/>
      <c r="AY170" s="169"/>
      <c r="AZ170" s="169"/>
      <c r="BA170" s="169"/>
      <c r="BB170" s="169"/>
      <c r="BC170" s="169"/>
      <c r="BD170" s="169"/>
      <c r="BE170" s="169"/>
      <c r="BF170" s="405"/>
      <c r="BG170" s="313"/>
      <c r="BH170" s="313"/>
      <c r="BI170" s="313"/>
      <c r="BJ170" s="313"/>
      <c r="BK170" s="314"/>
    </row>
    <row r="171" spans="2:63" ht="15.75" customHeight="1">
      <c r="B171" s="4"/>
      <c r="C171" s="27"/>
      <c r="D171" s="302"/>
      <c r="E171" s="303"/>
      <c r="F171" s="303"/>
      <c r="G171" s="303"/>
      <c r="H171" s="303"/>
      <c r="I171" s="303"/>
      <c r="J171" s="303"/>
      <c r="K171" s="303"/>
      <c r="L171" s="303"/>
      <c r="M171" s="304"/>
      <c r="N171" s="393"/>
      <c r="O171" s="394"/>
      <c r="P171" s="394"/>
      <c r="Q171" s="394"/>
      <c r="R171" s="394"/>
      <c r="S171" s="394"/>
      <c r="T171" s="394"/>
      <c r="U171" s="394"/>
      <c r="V171" s="394"/>
      <c r="W171" s="394"/>
      <c r="X171" s="394"/>
      <c r="Y171" s="394"/>
      <c r="Z171" s="394"/>
      <c r="AA171" s="395"/>
      <c r="AB171" s="399"/>
      <c r="AC171" s="400"/>
      <c r="AD171" s="400"/>
      <c r="AE171" s="400"/>
      <c r="AF171" s="400"/>
      <c r="AG171" s="401"/>
      <c r="AH171" s="302"/>
      <c r="AI171" s="303"/>
      <c r="AJ171" s="303"/>
      <c r="AK171" s="303"/>
      <c r="AL171" s="303"/>
      <c r="AM171" s="303"/>
      <c r="AN171" s="303"/>
      <c r="AO171" s="303"/>
      <c r="AP171" s="303"/>
      <c r="AQ171" s="304"/>
      <c r="AR171" s="350"/>
      <c r="AS171" s="350"/>
      <c r="AT171" s="350"/>
      <c r="AU171" s="350"/>
      <c r="AV171" s="350"/>
      <c r="AW171" s="350"/>
      <c r="AX171" s="350"/>
      <c r="AY171" s="350"/>
      <c r="AZ171" s="350"/>
      <c r="BA171" s="350"/>
      <c r="BB171" s="350"/>
      <c r="BC171" s="350"/>
      <c r="BD171" s="350"/>
      <c r="BE171" s="350"/>
      <c r="BF171" s="315"/>
      <c r="BG171" s="316"/>
      <c r="BH171" s="316"/>
      <c r="BI171" s="316"/>
      <c r="BJ171" s="316"/>
      <c r="BK171" s="317"/>
    </row>
    <row r="172" spans="2:63" ht="15.75" customHeight="1">
      <c r="B172" s="4"/>
      <c r="C172" s="27"/>
      <c r="D172" s="305"/>
      <c r="E172" s="306"/>
      <c r="F172" s="306"/>
      <c r="G172" s="306"/>
      <c r="H172" s="306"/>
      <c r="I172" s="306"/>
      <c r="J172" s="306"/>
      <c r="K172" s="306"/>
      <c r="L172" s="306"/>
      <c r="M172" s="307"/>
      <c r="N172" s="406"/>
      <c r="O172" s="407"/>
      <c r="P172" s="407"/>
      <c r="Q172" s="407"/>
      <c r="R172" s="407"/>
      <c r="S172" s="407"/>
      <c r="T172" s="407"/>
      <c r="U172" s="407"/>
      <c r="V172" s="407"/>
      <c r="W172" s="407"/>
      <c r="X172" s="407"/>
      <c r="Y172" s="407"/>
      <c r="Z172" s="407"/>
      <c r="AA172" s="408"/>
      <c r="AB172" s="402"/>
      <c r="AC172" s="403"/>
      <c r="AD172" s="403"/>
      <c r="AE172" s="403"/>
      <c r="AF172" s="403"/>
      <c r="AG172" s="404"/>
      <c r="AH172" s="305"/>
      <c r="AI172" s="306"/>
      <c r="AJ172" s="306"/>
      <c r="AK172" s="306"/>
      <c r="AL172" s="306"/>
      <c r="AM172" s="306"/>
      <c r="AN172" s="306"/>
      <c r="AO172" s="306"/>
      <c r="AP172" s="306"/>
      <c r="AQ172" s="307"/>
      <c r="AR172" s="358"/>
      <c r="AS172" s="358"/>
      <c r="AT172" s="358"/>
      <c r="AU172" s="358"/>
      <c r="AV172" s="358"/>
      <c r="AW172" s="358"/>
      <c r="AX172" s="358"/>
      <c r="AY172" s="358"/>
      <c r="AZ172" s="358"/>
      <c r="BA172" s="358"/>
      <c r="BB172" s="358"/>
      <c r="BC172" s="358"/>
      <c r="BD172" s="358"/>
      <c r="BE172" s="358"/>
      <c r="BF172" s="318"/>
      <c r="BG172" s="319"/>
      <c r="BH172" s="319"/>
      <c r="BI172" s="319"/>
      <c r="BJ172" s="319"/>
      <c r="BK172" s="320"/>
    </row>
    <row r="173" spans="2:63" ht="15.75" customHeight="1">
      <c r="B173" s="4"/>
      <c r="C173" s="27"/>
      <c r="D173" s="299"/>
      <c r="E173" s="300"/>
      <c r="F173" s="300"/>
      <c r="G173" s="300"/>
      <c r="H173" s="300"/>
      <c r="I173" s="300"/>
      <c r="J173" s="300"/>
      <c r="K173" s="300"/>
      <c r="L173" s="300"/>
      <c r="M173" s="301"/>
      <c r="N173" s="390"/>
      <c r="O173" s="391"/>
      <c r="P173" s="391"/>
      <c r="Q173" s="391"/>
      <c r="R173" s="391"/>
      <c r="S173" s="391"/>
      <c r="T173" s="391"/>
      <c r="U173" s="391"/>
      <c r="V173" s="391"/>
      <c r="W173" s="391"/>
      <c r="X173" s="391"/>
      <c r="Y173" s="391"/>
      <c r="Z173" s="391"/>
      <c r="AA173" s="392"/>
      <c r="AB173" s="396"/>
      <c r="AC173" s="397"/>
      <c r="AD173" s="397"/>
      <c r="AE173" s="397"/>
      <c r="AF173" s="397"/>
      <c r="AG173" s="398"/>
      <c r="AH173" s="299"/>
      <c r="AI173" s="300"/>
      <c r="AJ173" s="300"/>
      <c r="AK173" s="300"/>
      <c r="AL173" s="300"/>
      <c r="AM173" s="300"/>
      <c r="AN173" s="300"/>
      <c r="AO173" s="300"/>
      <c r="AP173" s="300"/>
      <c r="AQ173" s="301"/>
      <c r="AR173" s="169"/>
      <c r="AS173" s="169"/>
      <c r="AT173" s="169"/>
      <c r="AU173" s="169"/>
      <c r="AV173" s="169"/>
      <c r="AW173" s="169"/>
      <c r="AX173" s="169"/>
      <c r="AY173" s="169"/>
      <c r="AZ173" s="169"/>
      <c r="BA173" s="169"/>
      <c r="BB173" s="169"/>
      <c r="BC173" s="169"/>
      <c r="BD173" s="169"/>
      <c r="BE173" s="169"/>
      <c r="BF173" s="405"/>
      <c r="BG173" s="313"/>
      <c r="BH173" s="313"/>
      <c r="BI173" s="313"/>
      <c r="BJ173" s="313"/>
      <c r="BK173" s="314"/>
    </row>
    <row r="174" spans="2:63" ht="15.75" customHeight="1">
      <c r="B174" s="4"/>
      <c r="C174" s="27"/>
      <c r="D174" s="302"/>
      <c r="E174" s="303"/>
      <c r="F174" s="303"/>
      <c r="G174" s="303"/>
      <c r="H174" s="303"/>
      <c r="I174" s="303"/>
      <c r="J174" s="303"/>
      <c r="K174" s="303"/>
      <c r="L174" s="303"/>
      <c r="M174" s="304"/>
      <c r="N174" s="393"/>
      <c r="O174" s="394"/>
      <c r="P174" s="394"/>
      <c r="Q174" s="394"/>
      <c r="R174" s="394"/>
      <c r="S174" s="394"/>
      <c r="T174" s="394"/>
      <c r="U174" s="394"/>
      <c r="V174" s="394"/>
      <c r="W174" s="394"/>
      <c r="X174" s="394"/>
      <c r="Y174" s="394"/>
      <c r="Z174" s="394"/>
      <c r="AA174" s="395"/>
      <c r="AB174" s="399"/>
      <c r="AC174" s="400"/>
      <c r="AD174" s="400"/>
      <c r="AE174" s="400"/>
      <c r="AF174" s="400"/>
      <c r="AG174" s="401"/>
      <c r="AH174" s="302"/>
      <c r="AI174" s="303"/>
      <c r="AJ174" s="303"/>
      <c r="AK174" s="303"/>
      <c r="AL174" s="303"/>
      <c r="AM174" s="303"/>
      <c r="AN174" s="303"/>
      <c r="AO174" s="303"/>
      <c r="AP174" s="303"/>
      <c r="AQ174" s="304"/>
      <c r="AR174" s="350"/>
      <c r="AS174" s="350"/>
      <c r="AT174" s="350"/>
      <c r="AU174" s="350"/>
      <c r="AV174" s="350"/>
      <c r="AW174" s="350"/>
      <c r="AX174" s="350"/>
      <c r="AY174" s="350"/>
      <c r="AZ174" s="350"/>
      <c r="BA174" s="350"/>
      <c r="BB174" s="350"/>
      <c r="BC174" s="350"/>
      <c r="BD174" s="350"/>
      <c r="BE174" s="350"/>
      <c r="BF174" s="315"/>
      <c r="BG174" s="316"/>
      <c r="BH174" s="316"/>
      <c r="BI174" s="316"/>
      <c r="BJ174" s="316"/>
      <c r="BK174" s="317"/>
    </row>
    <row r="175" spans="2:63" ht="15.75" customHeight="1">
      <c r="B175" s="4"/>
      <c r="C175" s="27"/>
      <c r="D175" s="305"/>
      <c r="E175" s="306"/>
      <c r="F175" s="306"/>
      <c r="G175" s="306"/>
      <c r="H175" s="306"/>
      <c r="I175" s="306"/>
      <c r="J175" s="306"/>
      <c r="K175" s="306"/>
      <c r="L175" s="306"/>
      <c r="M175" s="307"/>
      <c r="N175" s="406"/>
      <c r="O175" s="407"/>
      <c r="P175" s="407"/>
      <c r="Q175" s="407"/>
      <c r="R175" s="407"/>
      <c r="S175" s="407"/>
      <c r="T175" s="407"/>
      <c r="U175" s="407"/>
      <c r="V175" s="407"/>
      <c r="W175" s="407"/>
      <c r="X175" s="407"/>
      <c r="Y175" s="407"/>
      <c r="Z175" s="407"/>
      <c r="AA175" s="408"/>
      <c r="AB175" s="402"/>
      <c r="AC175" s="403"/>
      <c r="AD175" s="403"/>
      <c r="AE175" s="403"/>
      <c r="AF175" s="403"/>
      <c r="AG175" s="404"/>
      <c r="AH175" s="305"/>
      <c r="AI175" s="306"/>
      <c r="AJ175" s="306"/>
      <c r="AK175" s="306"/>
      <c r="AL175" s="306"/>
      <c r="AM175" s="306"/>
      <c r="AN175" s="306"/>
      <c r="AO175" s="306"/>
      <c r="AP175" s="306"/>
      <c r="AQ175" s="307"/>
      <c r="AR175" s="358"/>
      <c r="AS175" s="358"/>
      <c r="AT175" s="358"/>
      <c r="AU175" s="358"/>
      <c r="AV175" s="358"/>
      <c r="AW175" s="358"/>
      <c r="AX175" s="358"/>
      <c r="AY175" s="358"/>
      <c r="AZ175" s="358"/>
      <c r="BA175" s="358"/>
      <c r="BB175" s="358"/>
      <c r="BC175" s="358"/>
      <c r="BD175" s="358"/>
      <c r="BE175" s="358"/>
      <c r="BF175" s="318"/>
      <c r="BG175" s="319"/>
      <c r="BH175" s="319"/>
      <c r="BI175" s="319"/>
      <c r="BJ175" s="319"/>
      <c r="BK175" s="320"/>
    </row>
    <row r="176" spans="2:63" ht="15.75" customHeight="1">
      <c r="B176" s="4"/>
      <c r="C176" s="27"/>
      <c r="D176" s="299"/>
      <c r="E176" s="300"/>
      <c r="F176" s="300"/>
      <c r="G176" s="300"/>
      <c r="H176" s="300"/>
      <c r="I176" s="300"/>
      <c r="J176" s="300"/>
      <c r="K176" s="300"/>
      <c r="L176" s="300"/>
      <c r="M176" s="301"/>
      <c r="N176" s="390"/>
      <c r="O176" s="391"/>
      <c r="P176" s="391"/>
      <c r="Q176" s="391"/>
      <c r="R176" s="391"/>
      <c r="S176" s="391"/>
      <c r="T176" s="391"/>
      <c r="U176" s="391"/>
      <c r="V176" s="391"/>
      <c r="W176" s="391"/>
      <c r="X176" s="391"/>
      <c r="Y176" s="391"/>
      <c r="Z176" s="391"/>
      <c r="AA176" s="392"/>
      <c r="AB176" s="396"/>
      <c r="AC176" s="397"/>
      <c r="AD176" s="397"/>
      <c r="AE176" s="397"/>
      <c r="AF176" s="397"/>
      <c r="AG176" s="398"/>
      <c r="AH176" s="299"/>
      <c r="AI176" s="300"/>
      <c r="AJ176" s="300"/>
      <c r="AK176" s="300"/>
      <c r="AL176" s="300"/>
      <c r="AM176" s="300"/>
      <c r="AN176" s="300"/>
      <c r="AO176" s="300"/>
      <c r="AP176" s="300"/>
      <c r="AQ176" s="301"/>
      <c r="AR176" s="169"/>
      <c r="AS176" s="169"/>
      <c r="AT176" s="169"/>
      <c r="AU176" s="169"/>
      <c r="AV176" s="169"/>
      <c r="AW176" s="169"/>
      <c r="AX176" s="169"/>
      <c r="AY176" s="169"/>
      <c r="AZ176" s="169"/>
      <c r="BA176" s="169"/>
      <c r="BB176" s="169"/>
      <c r="BC176" s="169"/>
      <c r="BD176" s="169"/>
      <c r="BE176" s="169"/>
      <c r="BF176" s="405"/>
      <c r="BG176" s="313"/>
      <c r="BH176" s="313"/>
      <c r="BI176" s="313"/>
      <c r="BJ176" s="313"/>
      <c r="BK176" s="314"/>
    </row>
    <row r="177" spans="2:63" ht="15.75" customHeight="1">
      <c r="B177" s="4"/>
      <c r="C177" s="27"/>
      <c r="D177" s="302"/>
      <c r="E177" s="303"/>
      <c r="F177" s="303"/>
      <c r="G177" s="303"/>
      <c r="H177" s="303"/>
      <c r="I177" s="303"/>
      <c r="J177" s="303"/>
      <c r="K177" s="303"/>
      <c r="L177" s="303"/>
      <c r="M177" s="304"/>
      <c r="N177" s="393"/>
      <c r="O177" s="394"/>
      <c r="P177" s="394"/>
      <c r="Q177" s="394"/>
      <c r="R177" s="394"/>
      <c r="S177" s="394"/>
      <c r="T177" s="394"/>
      <c r="U177" s="394"/>
      <c r="V177" s="394"/>
      <c r="W177" s="394"/>
      <c r="X177" s="394"/>
      <c r="Y177" s="394"/>
      <c r="Z177" s="394"/>
      <c r="AA177" s="395"/>
      <c r="AB177" s="399"/>
      <c r="AC177" s="400"/>
      <c r="AD177" s="400"/>
      <c r="AE177" s="400"/>
      <c r="AF177" s="400"/>
      <c r="AG177" s="401"/>
      <c r="AH177" s="302"/>
      <c r="AI177" s="303"/>
      <c r="AJ177" s="303"/>
      <c r="AK177" s="303"/>
      <c r="AL177" s="303"/>
      <c r="AM177" s="303"/>
      <c r="AN177" s="303"/>
      <c r="AO177" s="303"/>
      <c r="AP177" s="303"/>
      <c r="AQ177" s="304"/>
      <c r="AR177" s="350"/>
      <c r="AS177" s="350"/>
      <c r="AT177" s="350"/>
      <c r="AU177" s="350"/>
      <c r="AV177" s="350"/>
      <c r="AW177" s="350"/>
      <c r="AX177" s="350"/>
      <c r="AY177" s="350"/>
      <c r="AZ177" s="350"/>
      <c r="BA177" s="350"/>
      <c r="BB177" s="350"/>
      <c r="BC177" s="350"/>
      <c r="BD177" s="350"/>
      <c r="BE177" s="350"/>
      <c r="BF177" s="315"/>
      <c r="BG177" s="316"/>
      <c r="BH177" s="316"/>
      <c r="BI177" s="316"/>
      <c r="BJ177" s="316"/>
      <c r="BK177" s="317"/>
    </row>
    <row r="178" spans="2:63" ht="15.75" customHeight="1">
      <c r="B178" s="4"/>
      <c r="C178" s="27"/>
      <c r="D178" s="305"/>
      <c r="E178" s="306"/>
      <c r="F178" s="306"/>
      <c r="G178" s="306"/>
      <c r="H178" s="306"/>
      <c r="I178" s="306"/>
      <c r="J178" s="306"/>
      <c r="K178" s="306"/>
      <c r="L178" s="306"/>
      <c r="M178" s="307"/>
      <c r="N178" s="406"/>
      <c r="O178" s="407"/>
      <c r="P178" s="407"/>
      <c r="Q178" s="407"/>
      <c r="R178" s="407"/>
      <c r="S178" s="407"/>
      <c r="T178" s="407"/>
      <c r="U178" s="407"/>
      <c r="V178" s="407"/>
      <c r="W178" s="407"/>
      <c r="X178" s="407"/>
      <c r="Y178" s="407"/>
      <c r="Z178" s="407"/>
      <c r="AA178" s="408"/>
      <c r="AB178" s="402"/>
      <c r="AC178" s="403"/>
      <c r="AD178" s="403"/>
      <c r="AE178" s="403"/>
      <c r="AF178" s="403"/>
      <c r="AG178" s="404"/>
      <c r="AH178" s="305"/>
      <c r="AI178" s="306"/>
      <c r="AJ178" s="306"/>
      <c r="AK178" s="306"/>
      <c r="AL178" s="306"/>
      <c r="AM178" s="306"/>
      <c r="AN178" s="306"/>
      <c r="AO178" s="306"/>
      <c r="AP178" s="306"/>
      <c r="AQ178" s="307"/>
      <c r="AR178" s="358"/>
      <c r="AS178" s="358"/>
      <c r="AT178" s="358"/>
      <c r="AU178" s="358"/>
      <c r="AV178" s="358"/>
      <c r="AW178" s="358"/>
      <c r="AX178" s="358"/>
      <c r="AY178" s="358"/>
      <c r="AZ178" s="358"/>
      <c r="BA178" s="358"/>
      <c r="BB178" s="358"/>
      <c r="BC178" s="358"/>
      <c r="BD178" s="358"/>
      <c r="BE178" s="358"/>
      <c r="BF178" s="318"/>
      <c r="BG178" s="319"/>
      <c r="BH178" s="319"/>
      <c r="BI178" s="319"/>
      <c r="BJ178" s="319"/>
      <c r="BK178" s="320"/>
    </row>
    <row r="179" spans="2:63" ht="15.75" customHeight="1">
      <c r="B179" s="4"/>
      <c r="C179" s="27"/>
      <c r="D179" s="299"/>
      <c r="E179" s="300"/>
      <c r="F179" s="300"/>
      <c r="G179" s="300"/>
      <c r="H179" s="300"/>
      <c r="I179" s="300"/>
      <c r="J179" s="300"/>
      <c r="K179" s="300"/>
      <c r="L179" s="300"/>
      <c r="M179" s="301"/>
      <c r="N179" s="390"/>
      <c r="O179" s="391"/>
      <c r="P179" s="391"/>
      <c r="Q179" s="391"/>
      <c r="R179" s="391"/>
      <c r="S179" s="391"/>
      <c r="T179" s="391"/>
      <c r="U179" s="391"/>
      <c r="V179" s="391"/>
      <c r="W179" s="391"/>
      <c r="X179" s="391"/>
      <c r="Y179" s="391"/>
      <c r="Z179" s="391"/>
      <c r="AA179" s="392"/>
      <c r="AB179" s="396"/>
      <c r="AC179" s="397"/>
      <c r="AD179" s="397"/>
      <c r="AE179" s="397"/>
      <c r="AF179" s="397"/>
      <c r="AG179" s="398"/>
      <c r="AH179" s="299"/>
      <c r="AI179" s="300"/>
      <c r="AJ179" s="300"/>
      <c r="AK179" s="300"/>
      <c r="AL179" s="300"/>
      <c r="AM179" s="300"/>
      <c r="AN179" s="300"/>
      <c r="AO179" s="300"/>
      <c r="AP179" s="300"/>
      <c r="AQ179" s="301"/>
      <c r="AR179" s="169"/>
      <c r="AS179" s="169"/>
      <c r="AT179" s="169"/>
      <c r="AU179" s="169"/>
      <c r="AV179" s="169"/>
      <c r="AW179" s="169"/>
      <c r="AX179" s="169"/>
      <c r="AY179" s="169"/>
      <c r="AZ179" s="169"/>
      <c r="BA179" s="169"/>
      <c r="BB179" s="169"/>
      <c r="BC179" s="169"/>
      <c r="BD179" s="169"/>
      <c r="BE179" s="169"/>
      <c r="BF179" s="405"/>
      <c r="BG179" s="313"/>
      <c r="BH179" s="313"/>
      <c r="BI179" s="313"/>
      <c r="BJ179" s="313"/>
      <c r="BK179" s="314"/>
    </row>
    <row r="180" spans="2:63" ht="15.75" customHeight="1">
      <c r="B180" s="4"/>
      <c r="C180" s="27"/>
      <c r="D180" s="302"/>
      <c r="E180" s="303"/>
      <c r="F180" s="303"/>
      <c r="G180" s="303"/>
      <c r="H180" s="303"/>
      <c r="I180" s="303"/>
      <c r="J180" s="303"/>
      <c r="K180" s="303"/>
      <c r="L180" s="303"/>
      <c r="M180" s="304"/>
      <c r="N180" s="393"/>
      <c r="O180" s="394"/>
      <c r="P180" s="394"/>
      <c r="Q180" s="394"/>
      <c r="R180" s="394"/>
      <c r="S180" s="394"/>
      <c r="T180" s="394"/>
      <c r="U180" s="394"/>
      <c r="V180" s="394"/>
      <c r="W180" s="394"/>
      <c r="X180" s="394"/>
      <c r="Y180" s="394"/>
      <c r="Z180" s="394"/>
      <c r="AA180" s="395"/>
      <c r="AB180" s="399"/>
      <c r="AC180" s="400"/>
      <c r="AD180" s="400"/>
      <c r="AE180" s="400"/>
      <c r="AF180" s="400"/>
      <c r="AG180" s="401"/>
      <c r="AH180" s="302"/>
      <c r="AI180" s="303"/>
      <c r="AJ180" s="303"/>
      <c r="AK180" s="303"/>
      <c r="AL180" s="303"/>
      <c r="AM180" s="303"/>
      <c r="AN180" s="303"/>
      <c r="AO180" s="303"/>
      <c r="AP180" s="303"/>
      <c r="AQ180" s="304"/>
      <c r="AR180" s="350"/>
      <c r="AS180" s="350"/>
      <c r="AT180" s="350"/>
      <c r="AU180" s="350"/>
      <c r="AV180" s="350"/>
      <c r="AW180" s="350"/>
      <c r="AX180" s="350"/>
      <c r="AY180" s="350"/>
      <c r="AZ180" s="350"/>
      <c r="BA180" s="350"/>
      <c r="BB180" s="350"/>
      <c r="BC180" s="350"/>
      <c r="BD180" s="350"/>
      <c r="BE180" s="350"/>
      <c r="BF180" s="315"/>
      <c r="BG180" s="316"/>
      <c r="BH180" s="316"/>
      <c r="BI180" s="316"/>
      <c r="BJ180" s="316"/>
      <c r="BK180" s="317"/>
    </row>
    <row r="181" spans="2:63" ht="15.75" customHeight="1">
      <c r="B181" s="4"/>
      <c r="C181" s="27"/>
      <c r="D181" s="305"/>
      <c r="E181" s="306"/>
      <c r="F181" s="306"/>
      <c r="G181" s="306"/>
      <c r="H181" s="306"/>
      <c r="I181" s="306"/>
      <c r="J181" s="306"/>
      <c r="K181" s="306"/>
      <c r="L181" s="306"/>
      <c r="M181" s="307"/>
      <c r="N181" s="406"/>
      <c r="O181" s="407"/>
      <c r="P181" s="407"/>
      <c r="Q181" s="407"/>
      <c r="R181" s="407"/>
      <c r="S181" s="407"/>
      <c r="T181" s="407"/>
      <c r="U181" s="407"/>
      <c r="V181" s="407"/>
      <c r="W181" s="407"/>
      <c r="X181" s="407"/>
      <c r="Y181" s="407"/>
      <c r="Z181" s="407"/>
      <c r="AA181" s="408"/>
      <c r="AB181" s="402"/>
      <c r="AC181" s="403"/>
      <c r="AD181" s="403"/>
      <c r="AE181" s="403"/>
      <c r="AF181" s="403"/>
      <c r="AG181" s="404"/>
      <c r="AH181" s="305"/>
      <c r="AI181" s="306"/>
      <c r="AJ181" s="306"/>
      <c r="AK181" s="306"/>
      <c r="AL181" s="306"/>
      <c r="AM181" s="306"/>
      <c r="AN181" s="306"/>
      <c r="AO181" s="306"/>
      <c r="AP181" s="306"/>
      <c r="AQ181" s="307"/>
      <c r="AR181" s="358"/>
      <c r="AS181" s="358"/>
      <c r="AT181" s="358"/>
      <c r="AU181" s="358"/>
      <c r="AV181" s="358"/>
      <c r="AW181" s="358"/>
      <c r="AX181" s="358"/>
      <c r="AY181" s="358"/>
      <c r="AZ181" s="358"/>
      <c r="BA181" s="358"/>
      <c r="BB181" s="358"/>
      <c r="BC181" s="358"/>
      <c r="BD181" s="358"/>
      <c r="BE181" s="358"/>
      <c r="BF181" s="318"/>
      <c r="BG181" s="319"/>
      <c r="BH181" s="319"/>
      <c r="BI181" s="319"/>
      <c r="BJ181" s="319"/>
      <c r="BK181" s="320"/>
    </row>
    <row r="182" spans="2:63" ht="15.75" customHeight="1">
      <c r="B182" s="4"/>
      <c r="C182" s="27"/>
      <c r="D182" s="299"/>
      <c r="E182" s="300"/>
      <c r="F182" s="300"/>
      <c r="G182" s="300"/>
      <c r="H182" s="300"/>
      <c r="I182" s="300"/>
      <c r="J182" s="300"/>
      <c r="K182" s="300"/>
      <c r="L182" s="300"/>
      <c r="M182" s="301"/>
      <c r="N182" s="390"/>
      <c r="O182" s="391"/>
      <c r="P182" s="391"/>
      <c r="Q182" s="391"/>
      <c r="R182" s="391"/>
      <c r="S182" s="391"/>
      <c r="T182" s="391"/>
      <c r="U182" s="391"/>
      <c r="V182" s="391"/>
      <c r="W182" s="391"/>
      <c r="X182" s="391"/>
      <c r="Y182" s="391"/>
      <c r="Z182" s="391"/>
      <c r="AA182" s="392"/>
      <c r="AB182" s="396"/>
      <c r="AC182" s="397"/>
      <c r="AD182" s="397"/>
      <c r="AE182" s="397"/>
      <c r="AF182" s="397"/>
      <c r="AG182" s="398"/>
      <c r="AH182" s="299"/>
      <c r="AI182" s="300"/>
      <c r="AJ182" s="300"/>
      <c r="AK182" s="300"/>
      <c r="AL182" s="300"/>
      <c r="AM182" s="300"/>
      <c r="AN182" s="300"/>
      <c r="AO182" s="300"/>
      <c r="AP182" s="300"/>
      <c r="AQ182" s="301"/>
      <c r="AR182" s="169"/>
      <c r="AS182" s="169"/>
      <c r="AT182" s="169"/>
      <c r="AU182" s="169"/>
      <c r="AV182" s="169"/>
      <c r="AW182" s="169"/>
      <c r="AX182" s="169"/>
      <c r="AY182" s="169"/>
      <c r="AZ182" s="169"/>
      <c r="BA182" s="169"/>
      <c r="BB182" s="169"/>
      <c r="BC182" s="169"/>
      <c r="BD182" s="169"/>
      <c r="BE182" s="169"/>
      <c r="BF182" s="405"/>
      <c r="BG182" s="313"/>
      <c r="BH182" s="313"/>
      <c r="BI182" s="313"/>
      <c r="BJ182" s="313"/>
      <c r="BK182" s="314"/>
    </row>
    <row r="183" spans="2:63" ht="15.75" customHeight="1">
      <c r="B183" s="4"/>
      <c r="C183" s="27"/>
      <c r="D183" s="302"/>
      <c r="E183" s="303"/>
      <c r="F183" s="303"/>
      <c r="G183" s="303"/>
      <c r="H183" s="303"/>
      <c r="I183" s="303"/>
      <c r="J183" s="303"/>
      <c r="K183" s="303"/>
      <c r="L183" s="303"/>
      <c r="M183" s="304"/>
      <c r="N183" s="393"/>
      <c r="O183" s="394"/>
      <c r="P183" s="394"/>
      <c r="Q183" s="394"/>
      <c r="R183" s="394"/>
      <c r="S183" s="394"/>
      <c r="T183" s="394"/>
      <c r="U183" s="394"/>
      <c r="V183" s="394"/>
      <c r="W183" s="394"/>
      <c r="X183" s="394"/>
      <c r="Y183" s="394"/>
      <c r="Z183" s="394"/>
      <c r="AA183" s="395"/>
      <c r="AB183" s="399"/>
      <c r="AC183" s="400"/>
      <c r="AD183" s="400"/>
      <c r="AE183" s="400"/>
      <c r="AF183" s="400"/>
      <c r="AG183" s="401"/>
      <c r="AH183" s="302"/>
      <c r="AI183" s="303"/>
      <c r="AJ183" s="303"/>
      <c r="AK183" s="303"/>
      <c r="AL183" s="303"/>
      <c r="AM183" s="303"/>
      <c r="AN183" s="303"/>
      <c r="AO183" s="303"/>
      <c r="AP183" s="303"/>
      <c r="AQ183" s="304"/>
      <c r="AR183" s="350"/>
      <c r="AS183" s="350"/>
      <c r="AT183" s="350"/>
      <c r="AU183" s="350"/>
      <c r="AV183" s="350"/>
      <c r="AW183" s="350"/>
      <c r="AX183" s="350"/>
      <c r="AY183" s="350"/>
      <c r="AZ183" s="350"/>
      <c r="BA183" s="350"/>
      <c r="BB183" s="350"/>
      <c r="BC183" s="350"/>
      <c r="BD183" s="350"/>
      <c r="BE183" s="350"/>
      <c r="BF183" s="315"/>
      <c r="BG183" s="316"/>
      <c r="BH183" s="316"/>
      <c r="BI183" s="316"/>
      <c r="BJ183" s="316"/>
      <c r="BK183" s="317"/>
    </row>
    <row r="184" spans="2:63" ht="15.75" customHeight="1">
      <c r="B184" s="4"/>
      <c r="C184" s="27"/>
      <c r="D184" s="305"/>
      <c r="E184" s="306"/>
      <c r="F184" s="306"/>
      <c r="G184" s="306"/>
      <c r="H184" s="306"/>
      <c r="I184" s="306"/>
      <c r="J184" s="306"/>
      <c r="K184" s="306"/>
      <c r="L184" s="306"/>
      <c r="M184" s="307"/>
      <c r="N184" s="406"/>
      <c r="O184" s="407"/>
      <c r="P184" s="407"/>
      <c r="Q184" s="407"/>
      <c r="R184" s="407"/>
      <c r="S184" s="407"/>
      <c r="T184" s="407"/>
      <c r="U184" s="407"/>
      <c r="V184" s="407"/>
      <c r="W184" s="407"/>
      <c r="X184" s="407"/>
      <c r="Y184" s="407"/>
      <c r="Z184" s="407"/>
      <c r="AA184" s="408"/>
      <c r="AB184" s="402"/>
      <c r="AC184" s="403"/>
      <c r="AD184" s="403"/>
      <c r="AE184" s="403"/>
      <c r="AF184" s="403"/>
      <c r="AG184" s="404"/>
      <c r="AH184" s="305"/>
      <c r="AI184" s="306"/>
      <c r="AJ184" s="306"/>
      <c r="AK184" s="306"/>
      <c r="AL184" s="306"/>
      <c r="AM184" s="306"/>
      <c r="AN184" s="306"/>
      <c r="AO184" s="306"/>
      <c r="AP184" s="306"/>
      <c r="AQ184" s="307"/>
      <c r="AR184" s="358"/>
      <c r="AS184" s="358"/>
      <c r="AT184" s="358"/>
      <c r="AU184" s="358"/>
      <c r="AV184" s="358"/>
      <c r="AW184" s="358"/>
      <c r="AX184" s="358"/>
      <c r="AY184" s="358"/>
      <c r="AZ184" s="358"/>
      <c r="BA184" s="358"/>
      <c r="BB184" s="358"/>
      <c r="BC184" s="358"/>
      <c r="BD184" s="358"/>
      <c r="BE184" s="358"/>
      <c r="BF184" s="318"/>
      <c r="BG184" s="319"/>
      <c r="BH184" s="319"/>
      <c r="BI184" s="319"/>
      <c r="BJ184" s="319"/>
      <c r="BK184" s="320"/>
    </row>
    <row r="185" spans="2:63" ht="15.75" customHeight="1">
      <c r="B185" s="4"/>
      <c r="C185" s="27"/>
      <c r="D185" s="299"/>
      <c r="E185" s="300"/>
      <c r="F185" s="300"/>
      <c r="G185" s="300"/>
      <c r="H185" s="300"/>
      <c r="I185" s="300"/>
      <c r="J185" s="300"/>
      <c r="K185" s="300"/>
      <c r="L185" s="300"/>
      <c r="M185" s="301"/>
      <c r="N185" s="390"/>
      <c r="O185" s="391"/>
      <c r="P185" s="391"/>
      <c r="Q185" s="391"/>
      <c r="R185" s="391"/>
      <c r="S185" s="391"/>
      <c r="T185" s="391"/>
      <c r="U185" s="391"/>
      <c r="V185" s="391"/>
      <c r="W185" s="391"/>
      <c r="X185" s="391"/>
      <c r="Y185" s="391"/>
      <c r="Z185" s="391"/>
      <c r="AA185" s="392"/>
      <c r="AB185" s="396"/>
      <c r="AC185" s="397"/>
      <c r="AD185" s="397"/>
      <c r="AE185" s="397"/>
      <c r="AF185" s="397"/>
      <c r="AG185" s="398"/>
      <c r="AH185" s="299"/>
      <c r="AI185" s="300"/>
      <c r="AJ185" s="300"/>
      <c r="AK185" s="300"/>
      <c r="AL185" s="300"/>
      <c r="AM185" s="300"/>
      <c r="AN185" s="300"/>
      <c r="AO185" s="300"/>
      <c r="AP185" s="300"/>
      <c r="AQ185" s="301"/>
      <c r="AR185" s="169"/>
      <c r="AS185" s="169"/>
      <c r="AT185" s="169"/>
      <c r="AU185" s="169"/>
      <c r="AV185" s="169"/>
      <c r="AW185" s="169"/>
      <c r="AX185" s="169"/>
      <c r="AY185" s="169"/>
      <c r="AZ185" s="169"/>
      <c r="BA185" s="169"/>
      <c r="BB185" s="169"/>
      <c r="BC185" s="169"/>
      <c r="BD185" s="169"/>
      <c r="BE185" s="169"/>
      <c r="BF185" s="405"/>
      <c r="BG185" s="313"/>
      <c r="BH185" s="313"/>
      <c r="BI185" s="313"/>
      <c r="BJ185" s="313"/>
      <c r="BK185" s="314"/>
    </row>
    <row r="186" spans="2:63" ht="15.75" customHeight="1">
      <c r="B186" s="4"/>
      <c r="C186" s="27"/>
      <c r="D186" s="302"/>
      <c r="E186" s="303"/>
      <c r="F186" s="303"/>
      <c r="G186" s="303"/>
      <c r="H186" s="303"/>
      <c r="I186" s="303"/>
      <c r="J186" s="303"/>
      <c r="K186" s="303"/>
      <c r="L186" s="303"/>
      <c r="M186" s="304"/>
      <c r="N186" s="393"/>
      <c r="O186" s="394"/>
      <c r="P186" s="394"/>
      <c r="Q186" s="394"/>
      <c r="R186" s="394"/>
      <c r="S186" s="394"/>
      <c r="T186" s="394"/>
      <c r="U186" s="394"/>
      <c r="V186" s="394"/>
      <c r="W186" s="394"/>
      <c r="X186" s="394"/>
      <c r="Y186" s="394"/>
      <c r="Z186" s="394"/>
      <c r="AA186" s="395"/>
      <c r="AB186" s="399"/>
      <c r="AC186" s="400"/>
      <c r="AD186" s="400"/>
      <c r="AE186" s="400"/>
      <c r="AF186" s="400"/>
      <c r="AG186" s="401"/>
      <c r="AH186" s="302"/>
      <c r="AI186" s="303"/>
      <c r="AJ186" s="303"/>
      <c r="AK186" s="303"/>
      <c r="AL186" s="303"/>
      <c r="AM186" s="303"/>
      <c r="AN186" s="303"/>
      <c r="AO186" s="303"/>
      <c r="AP186" s="303"/>
      <c r="AQ186" s="304"/>
      <c r="AR186" s="350"/>
      <c r="AS186" s="350"/>
      <c r="AT186" s="350"/>
      <c r="AU186" s="350"/>
      <c r="AV186" s="350"/>
      <c r="AW186" s="350"/>
      <c r="AX186" s="350"/>
      <c r="AY186" s="350"/>
      <c r="AZ186" s="350"/>
      <c r="BA186" s="350"/>
      <c r="BB186" s="350"/>
      <c r="BC186" s="350"/>
      <c r="BD186" s="350"/>
      <c r="BE186" s="350"/>
      <c r="BF186" s="315"/>
      <c r="BG186" s="316"/>
      <c r="BH186" s="316"/>
      <c r="BI186" s="316"/>
      <c r="BJ186" s="316"/>
      <c r="BK186" s="317"/>
    </row>
    <row r="187" spans="2:63" ht="15.75" customHeight="1">
      <c r="B187" s="4"/>
      <c r="C187" s="27"/>
      <c r="D187" s="305"/>
      <c r="E187" s="306"/>
      <c r="F187" s="306"/>
      <c r="G187" s="306"/>
      <c r="H187" s="306"/>
      <c r="I187" s="306"/>
      <c r="J187" s="306"/>
      <c r="K187" s="306"/>
      <c r="L187" s="306"/>
      <c r="M187" s="307"/>
      <c r="N187" s="406"/>
      <c r="O187" s="407"/>
      <c r="P187" s="407"/>
      <c r="Q187" s="407"/>
      <c r="R187" s="407"/>
      <c r="S187" s="407"/>
      <c r="T187" s="407"/>
      <c r="U187" s="407"/>
      <c r="V187" s="407"/>
      <c r="W187" s="407"/>
      <c r="X187" s="407"/>
      <c r="Y187" s="407"/>
      <c r="Z187" s="407"/>
      <c r="AA187" s="408"/>
      <c r="AB187" s="402"/>
      <c r="AC187" s="403"/>
      <c r="AD187" s="403"/>
      <c r="AE187" s="403"/>
      <c r="AF187" s="403"/>
      <c r="AG187" s="404"/>
      <c r="AH187" s="305"/>
      <c r="AI187" s="306"/>
      <c r="AJ187" s="306"/>
      <c r="AK187" s="306"/>
      <c r="AL187" s="306"/>
      <c r="AM187" s="306"/>
      <c r="AN187" s="306"/>
      <c r="AO187" s="306"/>
      <c r="AP187" s="306"/>
      <c r="AQ187" s="307"/>
      <c r="AR187" s="358"/>
      <c r="AS187" s="358"/>
      <c r="AT187" s="358"/>
      <c r="AU187" s="358"/>
      <c r="AV187" s="358"/>
      <c r="AW187" s="358"/>
      <c r="AX187" s="358"/>
      <c r="AY187" s="358"/>
      <c r="AZ187" s="358"/>
      <c r="BA187" s="358"/>
      <c r="BB187" s="358"/>
      <c r="BC187" s="358"/>
      <c r="BD187" s="358"/>
      <c r="BE187" s="358"/>
      <c r="BF187" s="318"/>
      <c r="BG187" s="319"/>
      <c r="BH187" s="319"/>
      <c r="BI187" s="319"/>
      <c r="BJ187" s="319"/>
      <c r="BK187" s="320"/>
    </row>
    <row r="188" spans="2:63" ht="15.75" customHeight="1">
      <c r="B188" s="4"/>
      <c r="C188" s="27"/>
      <c r="D188" s="299"/>
      <c r="E188" s="300"/>
      <c r="F188" s="300"/>
      <c r="G188" s="300"/>
      <c r="H188" s="300"/>
      <c r="I188" s="300"/>
      <c r="J188" s="300"/>
      <c r="K188" s="300"/>
      <c r="L188" s="300"/>
      <c r="M188" s="301"/>
      <c r="N188" s="390"/>
      <c r="O188" s="391"/>
      <c r="P188" s="391"/>
      <c r="Q188" s="391"/>
      <c r="R188" s="391"/>
      <c r="S188" s="391"/>
      <c r="T188" s="391"/>
      <c r="U188" s="391"/>
      <c r="V188" s="391"/>
      <c r="W188" s="391"/>
      <c r="X188" s="391"/>
      <c r="Y188" s="391"/>
      <c r="Z188" s="391"/>
      <c r="AA188" s="392"/>
      <c r="AB188" s="396"/>
      <c r="AC188" s="397"/>
      <c r="AD188" s="397"/>
      <c r="AE188" s="397"/>
      <c r="AF188" s="397"/>
      <c r="AG188" s="398"/>
      <c r="AH188" s="299"/>
      <c r="AI188" s="300"/>
      <c r="AJ188" s="300"/>
      <c r="AK188" s="300"/>
      <c r="AL188" s="300"/>
      <c r="AM188" s="300"/>
      <c r="AN188" s="300"/>
      <c r="AO188" s="300"/>
      <c r="AP188" s="300"/>
      <c r="AQ188" s="301"/>
      <c r="AR188" s="169"/>
      <c r="AS188" s="169"/>
      <c r="AT188" s="169"/>
      <c r="AU188" s="169"/>
      <c r="AV188" s="169"/>
      <c r="AW188" s="169"/>
      <c r="AX188" s="169"/>
      <c r="AY188" s="169"/>
      <c r="AZ188" s="169"/>
      <c r="BA188" s="169"/>
      <c r="BB188" s="169"/>
      <c r="BC188" s="169"/>
      <c r="BD188" s="169"/>
      <c r="BE188" s="169"/>
      <c r="BF188" s="405"/>
      <c r="BG188" s="313"/>
      <c r="BH188" s="313"/>
      <c r="BI188" s="313"/>
      <c r="BJ188" s="313"/>
      <c r="BK188" s="314"/>
    </row>
    <row r="189" spans="2:63" ht="15.75" customHeight="1">
      <c r="B189" s="4"/>
      <c r="C189" s="27"/>
      <c r="D189" s="302"/>
      <c r="E189" s="303"/>
      <c r="F189" s="303"/>
      <c r="G189" s="303"/>
      <c r="H189" s="303"/>
      <c r="I189" s="303"/>
      <c r="J189" s="303"/>
      <c r="K189" s="303"/>
      <c r="L189" s="303"/>
      <c r="M189" s="304"/>
      <c r="N189" s="393"/>
      <c r="O189" s="394"/>
      <c r="P189" s="394"/>
      <c r="Q189" s="394"/>
      <c r="R189" s="394"/>
      <c r="S189" s="394"/>
      <c r="T189" s="394"/>
      <c r="U189" s="394"/>
      <c r="V189" s="394"/>
      <c r="W189" s="394"/>
      <c r="X189" s="394"/>
      <c r="Y189" s="394"/>
      <c r="Z189" s="394"/>
      <c r="AA189" s="395"/>
      <c r="AB189" s="399"/>
      <c r="AC189" s="400"/>
      <c r="AD189" s="400"/>
      <c r="AE189" s="400"/>
      <c r="AF189" s="400"/>
      <c r="AG189" s="401"/>
      <c r="AH189" s="302"/>
      <c r="AI189" s="303"/>
      <c r="AJ189" s="303"/>
      <c r="AK189" s="303"/>
      <c r="AL189" s="303"/>
      <c r="AM189" s="303"/>
      <c r="AN189" s="303"/>
      <c r="AO189" s="303"/>
      <c r="AP189" s="303"/>
      <c r="AQ189" s="304"/>
      <c r="AR189" s="350"/>
      <c r="AS189" s="350"/>
      <c r="AT189" s="350"/>
      <c r="AU189" s="350"/>
      <c r="AV189" s="350"/>
      <c r="AW189" s="350"/>
      <c r="AX189" s="350"/>
      <c r="AY189" s="350"/>
      <c r="AZ189" s="350"/>
      <c r="BA189" s="350"/>
      <c r="BB189" s="350"/>
      <c r="BC189" s="350"/>
      <c r="BD189" s="350"/>
      <c r="BE189" s="350"/>
      <c r="BF189" s="315"/>
      <c r="BG189" s="316"/>
      <c r="BH189" s="316"/>
      <c r="BI189" s="316"/>
      <c r="BJ189" s="316"/>
      <c r="BK189" s="317"/>
    </row>
    <row r="190" spans="2:63" ht="15.75" customHeight="1">
      <c r="B190" s="4"/>
      <c r="C190" s="27"/>
      <c r="D190" s="305"/>
      <c r="E190" s="306"/>
      <c r="F190" s="306"/>
      <c r="G190" s="306"/>
      <c r="H190" s="306"/>
      <c r="I190" s="306"/>
      <c r="J190" s="306"/>
      <c r="K190" s="306"/>
      <c r="L190" s="306"/>
      <c r="M190" s="307"/>
      <c r="N190" s="406"/>
      <c r="O190" s="407"/>
      <c r="P190" s="407"/>
      <c r="Q190" s="407"/>
      <c r="R190" s="407"/>
      <c r="S190" s="407"/>
      <c r="T190" s="407"/>
      <c r="U190" s="407"/>
      <c r="V190" s="407"/>
      <c r="W190" s="407"/>
      <c r="X190" s="407"/>
      <c r="Y190" s="407"/>
      <c r="Z190" s="407"/>
      <c r="AA190" s="408"/>
      <c r="AB190" s="402"/>
      <c r="AC190" s="403"/>
      <c r="AD190" s="403"/>
      <c r="AE190" s="403"/>
      <c r="AF190" s="403"/>
      <c r="AG190" s="404"/>
      <c r="AH190" s="305"/>
      <c r="AI190" s="306"/>
      <c r="AJ190" s="306"/>
      <c r="AK190" s="306"/>
      <c r="AL190" s="306"/>
      <c r="AM190" s="306"/>
      <c r="AN190" s="306"/>
      <c r="AO190" s="306"/>
      <c r="AP190" s="306"/>
      <c r="AQ190" s="307"/>
      <c r="AR190" s="358"/>
      <c r="AS190" s="358"/>
      <c r="AT190" s="358"/>
      <c r="AU190" s="358"/>
      <c r="AV190" s="358"/>
      <c r="AW190" s="358"/>
      <c r="AX190" s="358"/>
      <c r="AY190" s="358"/>
      <c r="AZ190" s="358"/>
      <c r="BA190" s="358"/>
      <c r="BB190" s="358"/>
      <c r="BC190" s="358"/>
      <c r="BD190" s="358"/>
      <c r="BE190" s="358"/>
      <c r="BF190" s="318"/>
      <c r="BG190" s="319"/>
      <c r="BH190" s="319"/>
      <c r="BI190" s="319"/>
      <c r="BJ190" s="319"/>
      <c r="BK190" s="320"/>
    </row>
    <row r="191" spans="2:63" ht="12" customHeight="1">
      <c r="D191" s="84" t="s">
        <v>177</v>
      </c>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365"/>
      <c r="AY191" s="367" t="s">
        <v>178</v>
      </c>
      <c r="AZ191" s="368"/>
      <c r="BA191" s="368"/>
      <c r="BB191" s="368"/>
      <c r="BC191" s="368"/>
      <c r="BD191" s="368"/>
      <c r="BE191" s="369"/>
      <c r="BF191" s="373"/>
      <c r="BG191" s="374"/>
      <c r="BH191" s="374"/>
      <c r="BI191" s="374"/>
      <c r="BJ191" s="375"/>
      <c r="BK191" s="382" t="s">
        <v>14</v>
      </c>
    </row>
    <row r="192" spans="2:63" ht="12" customHeight="1">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c r="AG192" s="85"/>
      <c r="AH192" s="85"/>
      <c r="AI192" s="85"/>
      <c r="AJ192" s="85"/>
      <c r="AK192" s="85"/>
      <c r="AL192" s="85"/>
      <c r="AM192" s="85"/>
      <c r="AN192" s="85"/>
      <c r="AO192" s="85"/>
      <c r="AP192" s="85"/>
      <c r="AQ192" s="85"/>
      <c r="AR192" s="85"/>
      <c r="AS192" s="85"/>
      <c r="AT192" s="85"/>
      <c r="AU192" s="85"/>
      <c r="AV192" s="85"/>
      <c r="AW192" s="85"/>
      <c r="AX192" s="366"/>
      <c r="AY192" s="370"/>
      <c r="AZ192" s="371"/>
      <c r="BA192" s="371"/>
      <c r="BB192" s="371"/>
      <c r="BC192" s="371"/>
      <c r="BD192" s="371"/>
      <c r="BE192" s="372"/>
      <c r="BF192" s="376"/>
      <c r="BG192" s="377"/>
      <c r="BH192" s="377"/>
      <c r="BI192" s="377"/>
      <c r="BJ192" s="378"/>
      <c r="BK192" s="383"/>
    </row>
    <row r="193" spans="1:65" ht="9" customHeight="1">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c r="AG193" s="85"/>
      <c r="AH193" s="85"/>
      <c r="AI193" s="85"/>
      <c r="AJ193" s="85"/>
      <c r="AK193" s="85"/>
      <c r="AL193" s="85"/>
      <c r="AM193" s="85"/>
      <c r="AN193" s="85"/>
      <c r="AO193" s="85"/>
      <c r="AP193" s="85"/>
      <c r="AQ193" s="85"/>
      <c r="AR193" s="85"/>
      <c r="AS193" s="85"/>
      <c r="AT193" s="85"/>
      <c r="AU193" s="85"/>
      <c r="AV193" s="85"/>
      <c r="AW193" s="85"/>
      <c r="AX193" s="366"/>
      <c r="AY193" s="321"/>
      <c r="AZ193" s="322"/>
      <c r="BA193" s="322"/>
      <c r="BB193" s="322"/>
      <c r="BC193" s="322"/>
      <c r="BD193" s="322"/>
      <c r="BE193" s="323"/>
      <c r="BF193" s="379"/>
      <c r="BG193" s="380"/>
      <c r="BH193" s="380"/>
      <c r="BI193" s="380"/>
      <c r="BJ193" s="381"/>
      <c r="BK193" s="384"/>
    </row>
    <row r="194" spans="1:65" ht="14.25" customHeight="1">
      <c r="A194" s="2" t="s">
        <v>179</v>
      </c>
    </row>
    <row r="195" spans="1:65" s="32" customFormat="1">
      <c r="A195" s="2"/>
      <c r="B195" s="6" t="s">
        <v>180</v>
      </c>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I195" s="2"/>
      <c r="BJ195" s="2"/>
      <c r="BK195" s="2"/>
    </row>
    <row r="196" spans="1:65" s="32" customFormat="1" ht="24.75" customHeight="1">
      <c r="A196" s="2"/>
      <c r="B196" s="2"/>
      <c r="C196" s="385" t="s">
        <v>161</v>
      </c>
      <c r="D196" s="385"/>
      <c r="E196" s="385"/>
      <c r="F196" s="385"/>
      <c r="G196" s="385"/>
      <c r="H196" s="385"/>
      <c r="I196" s="385"/>
      <c r="J196" s="385"/>
      <c r="K196" s="385"/>
      <c r="L196" s="385"/>
      <c r="M196" s="385"/>
      <c r="N196" s="385"/>
      <c r="O196" s="385"/>
      <c r="P196" s="385"/>
      <c r="Q196" s="385"/>
      <c r="R196" s="385"/>
      <c r="S196" s="385"/>
      <c r="T196" s="385"/>
      <c r="U196" s="385"/>
      <c r="V196" s="385"/>
      <c r="W196" s="385"/>
      <c r="X196" s="385"/>
      <c r="Y196" s="385"/>
      <c r="Z196" s="385"/>
      <c r="AA196" s="385"/>
      <c r="AB196" s="385"/>
      <c r="AC196" s="385"/>
      <c r="AD196" s="385"/>
      <c r="AE196" s="385"/>
      <c r="AF196" s="385"/>
      <c r="AG196" s="385"/>
      <c r="AH196" s="385"/>
      <c r="AI196" s="385"/>
      <c r="AJ196" s="385"/>
      <c r="AK196" s="385"/>
      <c r="AL196" s="385"/>
      <c r="AM196" s="385"/>
      <c r="AN196" s="385"/>
      <c r="AO196" s="385"/>
      <c r="AP196" s="385"/>
      <c r="AQ196" s="385"/>
      <c r="AR196" s="385"/>
      <c r="AS196" s="385"/>
      <c r="AT196" s="385"/>
      <c r="AU196" s="385"/>
      <c r="AV196" s="385"/>
      <c r="AW196" s="385"/>
      <c r="AX196" s="385"/>
      <c r="AY196" s="385"/>
      <c r="AZ196" s="385"/>
      <c r="BA196" s="385"/>
      <c r="BB196" s="385"/>
      <c r="BC196" s="385"/>
      <c r="BD196" s="385"/>
      <c r="BE196" s="385"/>
      <c r="BF196" s="385"/>
      <c r="BG196" s="385"/>
      <c r="BH196" s="385"/>
      <c r="BI196" s="385"/>
      <c r="BJ196" s="385"/>
      <c r="BK196" s="2"/>
    </row>
    <row r="197" spans="1:65" ht="15.75" customHeight="1">
      <c r="B197" s="4"/>
      <c r="C197" s="27"/>
      <c r="D197" s="203" t="s">
        <v>29</v>
      </c>
      <c r="E197" s="204"/>
      <c r="F197" s="204"/>
      <c r="G197" s="204"/>
      <c r="H197" s="204"/>
      <c r="I197" s="205"/>
      <c r="J197" s="165" t="s">
        <v>44</v>
      </c>
      <c r="K197" s="165"/>
      <c r="L197" s="165"/>
      <c r="M197" s="165"/>
      <c r="N197" s="165"/>
      <c r="O197" s="165"/>
      <c r="P197" s="165"/>
      <c r="Q197" s="165"/>
      <c r="R197" s="165"/>
      <c r="S197" s="165"/>
      <c r="T197" s="165"/>
      <c r="U197" s="165"/>
      <c r="V197" s="165"/>
      <c r="W197" s="165"/>
      <c r="X197" s="203" t="s">
        <v>31</v>
      </c>
      <c r="Y197" s="87"/>
      <c r="Z197" s="87"/>
      <c r="AA197" s="87"/>
      <c r="AB197" s="87"/>
      <c r="AC197" s="87"/>
      <c r="AD197" s="88"/>
      <c r="AE197" s="102" t="s">
        <v>181</v>
      </c>
      <c r="AF197" s="102"/>
      <c r="AG197" s="102"/>
      <c r="AH197" s="102"/>
      <c r="AI197" s="102"/>
      <c r="AJ197" s="102"/>
      <c r="AK197" s="102"/>
      <c r="AL197" s="102"/>
      <c r="AM197" s="102"/>
      <c r="AN197" s="222" t="s">
        <v>35</v>
      </c>
      <c r="AO197" s="240"/>
      <c r="AP197" s="240"/>
      <c r="AQ197" s="240"/>
      <c r="AR197" s="240"/>
      <c r="AS197" s="241"/>
      <c r="AT197" s="231" t="s">
        <v>36</v>
      </c>
      <c r="AU197" s="232"/>
      <c r="AV197" s="232"/>
      <c r="AW197" s="232"/>
      <c r="AX197" s="232"/>
      <c r="AY197" s="233"/>
      <c r="AZ197" s="222" t="s">
        <v>37</v>
      </c>
      <c r="BA197" s="240"/>
      <c r="BB197" s="240"/>
      <c r="BC197" s="240"/>
      <c r="BD197" s="240"/>
      <c r="BE197" s="241"/>
      <c r="BF197" s="212" t="s">
        <v>182</v>
      </c>
      <c r="BG197" s="212"/>
      <c r="BH197" s="212"/>
      <c r="BI197" s="212"/>
      <c r="BJ197" s="212"/>
      <c r="BK197" s="212"/>
    </row>
    <row r="198" spans="1:65" ht="15.75" customHeight="1">
      <c r="B198" s="4"/>
      <c r="C198" s="27"/>
      <c r="D198" s="206"/>
      <c r="E198" s="207"/>
      <c r="F198" s="207"/>
      <c r="G198" s="207"/>
      <c r="H198" s="207"/>
      <c r="I198" s="208"/>
      <c r="J198" s="386"/>
      <c r="K198" s="386"/>
      <c r="L198" s="386"/>
      <c r="M198" s="386"/>
      <c r="N198" s="386"/>
      <c r="O198" s="386"/>
      <c r="P198" s="386"/>
      <c r="Q198" s="386"/>
      <c r="R198" s="386"/>
      <c r="S198" s="386"/>
      <c r="T198" s="386"/>
      <c r="U198" s="386"/>
      <c r="V198" s="386"/>
      <c r="W198" s="386"/>
      <c r="X198" s="89"/>
      <c r="Y198" s="90"/>
      <c r="Z198" s="90"/>
      <c r="AA198" s="90"/>
      <c r="AB198" s="90"/>
      <c r="AC198" s="90"/>
      <c r="AD198" s="91"/>
      <c r="AE198" s="102"/>
      <c r="AF198" s="102"/>
      <c r="AG198" s="102"/>
      <c r="AH198" s="102"/>
      <c r="AI198" s="102"/>
      <c r="AJ198" s="102"/>
      <c r="AK198" s="102"/>
      <c r="AL198" s="102"/>
      <c r="AM198" s="102"/>
      <c r="AN198" s="242"/>
      <c r="AO198" s="243"/>
      <c r="AP198" s="243"/>
      <c r="AQ198" s="243"/>
      <c r="AR198" s="243"/>
      <c r="AS198" s="244"/>
      <c r="AT198" s="234"/>
      <c r="AU198" s="235"/>
      <c r="AV198" s="235"/>
      <c r="AW198" s="235"/>
      <c r="AX198" s="235"/>
      <c r="AY198" s="236"/>
      <c r="AZ198" s="242"/>
      <c r="BA198" s="243"/>
      <c r="BB198" s="243"/>
      <c r="BC198" s="243"/>
      <c r="BD198" s="243"/>
      <c r="BE198" s="244"/>
      <c r="BF198" s="212"/>
      <c r="BG198" s="212"/>
      <c r="BH198" s="212"/>
      <c r="BI198" s="212"/>
      <c r="BJ198" s="212"/>
      <c r="BK198" s="212"/>
    </row>
    <row r="199" spans="1:65" ht="15.75" customHeight="1">
      <c r="B199" s="4"/>
      <c r="C199" s="27"/>
      <c r="D199" s="209"/>
      <c r="E199" s="210"/>
      <c r="F199" s="210"/>
      <c r="G199" s="210"/>
      <c r="H199" s="210"/>
      <c r="I199" s="211"/>
      <c r="J199" s="387" t="s">
        <v>183</v>
      </c>
      <c r="K199" s="388"/>
      <c r="L199" s="388"/>
      <c r="M199" s="388"/>
      <c r="N199" s="388"/>
      <c r="O199" s="388"/>
      <c r="P199" s="388"/>
      <c r="Q199" s="388"/>
      <c r="R199" s="388"/>
      <c r="S199" s="388"/>
      <c r="T199" s="388"/>
      <c r="U199" s="388"/>
      <c r="V199" s="388"/>
      <c r="W199" s="389"/>
      <c r="X199" s="92"/>
      <c r="Y199" s="93"/>
      <c r="Z199" s="93"/>
      <c r="AA199" s="93"/>
      <c r="AB199" s="93"/>
      <c r="AC199" s="93"/>
      <c r="AD199" s="94"/>
      <c r="AE199" s="102"/>
      <c r="AF199" s="102"/>
      <c r="AG199" s="102"/>
      <c r="AH199" s="102"/>
      <c r="AI199" s="102"/>
      <c r="AJ199" s="102"/>
      <c r="AK199" s="102"/>
      <c r="AL199" s="102"/>
      <c r="AM199" s="102"/>
      <c r="AN199" s="245"/>
      <c r="AO199" s="246"/>
      <c r="AP199" s="246"/>
      <c r="AQ199" s="246"/>
      <c r="AR199" s="246"/>
      <c r="AS199" s="247"/>
      <c r="AT199" s="237"/>
      <c r="AU199" s="238"/>
      <c r="AV199" s="238"/>
      <c r="AW199" s="238"/>
      <c r="AX199" s="238"/>
      <c r="AY199" s="239"/>
      <c r="AZ199" s="245"/>
      <c r="BA199" s="246"/>
      <c r="BB199" s="246"/>
      <c r="BC199" s="246"/>
      <c r="BD199" s="246"/>
      <c r="BE199" s="247"/>
      <c r="BF199" s="212"/>
      <c r="BG199" s="212"/>
      <c r="BH199" s="212"/>
      <c r="BI199" s="212"/>
      <c r="BJ199" s="212"/>
      <c r="BK199" s="212"/>
    </row>
    <row r="200" spans="1:65" ht="15.75" customHeight="1">
      <c r="B200" s="4"/>
      <c r="C200" s="27"/>
      <c r="D200" s="299"/>
      <c r="E200" s="300"/>
      <c r="F200" s="300"/>
      <c r="G200" s="300"/>
      <c r="H200" s="300"/>
      <c r="I200" s="301"/>
      <c r="J200" s="169"/>
      <c r="K200" s="169"/>
      <c r="L200" s="169"/>
      <c r="M200" s="169"/>
      <c r="N200" s="169"/>
      <c r="O200" s="169"/>
      <c r="P200" s="169"/>
      <c r="Q200" s="169"/>
      <c r="R200" s="169"/>
      <c r="S200" s="169"/>
      <c r="T200" s="169"/>
      <c r="U200" s="169"/>
      <c r="V200" s="169"/>
      <c r="W200" s="169"/>
      <c r="X200" s="170"/>
      <c r="Y200" s="171"/>
      <c r="Z200" s="171"/>
      <c r="AA200" s="171"/>
      <c r="AB200" s="171"/>
      <c r="AC200" s="171"/>
      <c r="AD200" s="172"/>
      <c r="AE200" s="352" t="s">
        <v>195</v>
      </c>
      <c r="AF200" s="353"/>
      <c r="AG200" s="353"/>
      <c r="AH200" s="353"/>
      <c r="AI200" s="353"/>
      <c r="AJ200" s="354"/>
      <c r="AK200" s="354"/>
      <c r="AL200" s="354"/>
      <c r="AM200" s="363" t="s">
        <v>12</v>
      </c>
      <c r="AN200" s="119"/>
      <c r="AO200" s="120"/>
      <c r="AP200" s="120"/>
      <c r="AQ200" s="120"/>
      <c r="AR200" s="120"/>
      <c r="AS200" s="121"/>
      <c r="AT200" s="128"/>
      <c r="AU200" s="129"/>
      <c r="AV200" s="129"/>
      <c r="AW200" s="129"/>
      <c r="AX200" s="129"/>
      <c r="AY200" s="130"/>
      <c r="AZ200" s="332">
        <f>AN200*AT200</f>
        <v>0</v>
      </c>
      <c r="BA200" s="333"/>
      <c r="BB200" s="333"/>
      <c r="BC200" s="333"/>
      <c r="BD200" s="333"/>
      <c r="BE200" s="334"/>
      <c r="BF200" s="341"/>
      <c r="BG200" s="342"/>
      <c r="BH200" s="342"/>
      <c r="BI200" s="342"/>
      <c r="BJ200" s="342"/>
      <c r="BK200" s="343"/>
    </row>
    <row r="201" spans="1:65" ht="15.75" customHeight="1">
      <c r="B201" s="4"/>
      <c r="C201" s="27"/>
      <c r="D201" s="302"/>
      <c r="E201" s="303"/>
      <c r="F201" s="303"/>
      <c r="G201" s="303"/>
      <c r="H201" s="303"/>
      <c r="I201" s="304"/>
      <c r="J201" s="350"/>
      <c r="K201" s="350"/>
      <c r="L201" s="350"/>
      <c r="M201" s="350"/>
      <c r="N201" s="350"/>
      <c r="O201" s="350"/>
      <c r="P201" s="350"/>
      <c r="Q201" s="350"/>
      <c r="R201" s="350"/>
      <c r="S201" s="350"/>
      <c r="T201" s="350"/>
      <c r="U201" s="350"/>
      <c r="V201" s="350"/>
      <c r="W201" s="350"/>
      <c r="X201" s="173"/>
      <c r="Y201" s="174"/>
      <c r="Z201" s="174"/>
      <c r="AA201" s="174"/>
      <c r="AB201" s="174"/>
      <c r="AC201" s="174"/>
      <c r="AD201" s="175"/>
      <c r="AE201" s="347" t="s">
        <v>195</v>
      </c>
      <c r="AF201" s="348"/>
      <c r="AG201" s="348"/>
      <c r="AH201" s="348"/>
      <c r="AI201" s="348"/>
      <c r="AJ201" s="349"/>
      <c r="AK201" s="349"/>
      <c r="AL201" s="349"/>
      <c r="AM201" s="364"/>
      <c r="AN201" s="122"/>
      <c r="AO201" s="123"/>
      <c r="AP201" s="123"/>
      <c r="AQ201" s="123"/>
      <c r="AR201" s="123"/>
      <c r="AS201" s="124"/>
      <c r="AT201" s="131"/>
      <c r="AU201" s="132"/>
      <c r="AV201" s="132"/>
      <c r="AW201" s="132"/>
      <c r="AX201" s="132"/>
      <c r="AY201" s="133"/>
      <c r="AZ201" s="335"/>
      <c r="BA201" s="336"/>
      <c r="BB201" s="336"/>
      <c r="BC201" s="336"/>
      <c r="BD201" s="336"/>
      <c r="BE201" s="337"/>
      <c r="BF201" s="344"/>
      <c r="BG201" s="345"/>
      <c r="BH201" s="345"/>
      <c r="BI201" s="345"/>
      <c r="BJ201" s="345"/>
      <c r="BK201" s="346"/>
    </row>
    <row r="202" spans="1:65" ht="15.75" customHeight="1">
      <c r="B202" s="4"/>
      <c r="C202" s="27"/>
      <c r="D202" s="305"/>
      <c r="E202" s="306"/>
      <c r="F202" s="306"/>
      <c r="G202" s="306"/>
      <c r="H202" s="306"/>
      <c r="I202" s="307"/>
      <c r="J202" s="362"/>
      <c r="K202" s="362"/>
      <c r="L202" s="362"/>
      <c r="M202" s="362"/>
      <c r="N202" s="362"/>
      <c r="O202" s="362"/>
      <c r="P202" s="362"/>
      <c r="Q202" s="362"/>
      <c r="R202" s="362"/>
      <c r="S202" s="362"/>
      <c r="T202" s="362"/>
      <c r="U202" s="362"/>
      <c r="V202" s="362"/>
      <c r="W202" s="362"/>
      <c r="X202" s="176"/>
      <c r="Y202" s="177"/>
      <c r="Z202" s="177"/>
      <c r="AA202" s="177"/>
      <c r="AB202" s="177"/>
      <c r="AC202" s="177"/>
      <c r="AD202" s="178"/>
      <c r="AE202" s="359" t="s">
        <v>195</v>
      </c>
      <c r="AF202" s="360"/>
      <c r="AG202" s="360"/>
      <c r="AH202" s="360"/>
      <c r="AI202" s="360"/>
      <c r="AJ202" s="361"/>
      <c r="AK202" s="361"/>
      <c r="AL202" s="361"/>
      <c r="AM202" s="364"/>
      <c r="AN202" s="125"/>
      <c r="AO202" s="126"/>
      <c r="AP202" s="126"/>
      <c r="AQ202" s="126"/>
      <c r="AR202" s="126"/>
      <c r="AS202" s="127"/>
      <c r="AT202" s="134"/>
      <c r="AU202" s="135"/>
      <c r="AV202" s="135"/>
      <c r="AW202" s="135"/>
      <c r="AX202" s="135"/>
      <c r="AY202" s="136"/>
      <c r="AZ202" s="338"/>
      <c r="BA202" s="339"/>
      <c r="BB202" s="339"/>
      <c r="BC202" s="339"/>
      <c r="BD202" s="339"/>
      <c r="BE202" s="340"/>
      <c r="BF202" s="92" t="s">
        <v>189</v>
      </c>
      <c r="BG202" s="93"/>
      <c r="BH202" s="93"/>
      <c r="BI202" s="93"/>
      <c r="BJ202" s="93"/>
      <c r="BK202" s="94"/>
    </row>
    <row r="203" spans="1:65" ht="15.75" customHeight="1">
      <c r="B203" s="4"/>
      <c r="C203" s="27"/>
      <c r="D203" s="299"/>
      <c r="E203" s="300"/>
      <c r="F203" s="300"/>
      <c r="G203" s="300"/>
      <c r="H203" s="300"/>
      <c r="I203" s="301"/>
      <c r="J203" s="169"/>
      <c r="K203" s="169"/>
      <c r="L203" s="169"/>
      <c r="M203" s="169"/>
      <c r="N203" s="169"/>
      <c r="O203" s="169"/>
      <c r="P203" s="169"/>
      <c r="Q203" s="169"/>
      <c r="R203" s="169"/>
      <c r="S203" s="169"/>
      <c r="T203" s="169"/>
      <c r="U203" s="169"/>
      <c r="V203" s="169"/>
      <c r="W203" s="169"/>
      <c r="X203" s="170"/>
      <c r="Y203" s="171"/>
      <c r="Z203" s="171"/>
      <c r="AA203" s="171"/>
      <c r="AB203" s="171"/>
      <c r="AC203" s="171"/>
      <c r="AD203" s="172"/>
      <c r="AE203" s="352" t="s">
        <v>195</v>
      </c>
      <c r="AF203" s="353"/>
      <c r="AG203" s="353"/>
      <c r="AH203" s="353"/>
      <c r="AI203" s="353"/>
      <c r="AJ203" s="354"/>
      <c r="AK203" s="354"/>
      <c r="AL203" s="354"/>
      <c r="AM203" s="363" t="s">
        <v>12</v>
      </c>
      <c r="AN203" s="119"/>
      <c r="AO203" s="120"/>
      <c r="AP203" s="120"/>
      <c r="AQ203" s="120"/>
      <c r="AR203" s="120"/>
      <c r="AS203" s="121"/>
      <c r="AT203" s="128"/>
      <c r="AU203" s="129"/>
      <c r="AV203" s="129"/>
      <c r="AW203" s="129"/>
      <c r="AX203" s="129"/>
      <c r="AY203" s="130"/>
      <c r="AZ203" s="332">
        <f>AN203*AT203</f>
        <v>0</v>
      </c>
      <c r="BA203" s="333"/>
      <c r="BB203" s="333"/>
      <c r="BC203" s="333"/>
      <c r="BD203" s="333"/>
      <c r="BE203" s="334"/>
      <c r="BF203" s="341"/>
      <c r="BG203" s="342"/>
      <c r="BH203" s="342"/>
      <c r="BI203" s="342"/>
      <c r="BJ203" s="342"/>
      <c r="BK203" s="343"/>
      <c r="BL203" s="64"/>
      <c r="BM203" s="9"/>
    </row>
    <row r="204" spans="1:65" ht="15.75" customHeight="1">
      <c r="B204" s="4"/>
      <c r="C204" s="27"/>
      <c r="D204" s="302"/>
      <c r="E204" s="303"/>
      <c r="F204" s="303"/>
      <c r="G204" s="303"/>
      <c r="H204" s="303"/>
      <c r="I204" s="304"/>
      <c r="J204" s="350"/>
      <c r="K204" s="350"/>
      <c r="L204" s="350"/>
      <c r="M204" s="350"/>
      <c r="N204" s="350"/>
      <c r="O204" s="350"/>
      <c r="P204" s="350"/>
      <c r="Q204" s="350"/>
      <c r="R204" s="350"/>
      <c r="S204" s="350"/>
      <c r="T204" s="350"/>
      <c r="U204" s="350"/>
      <c r="V204" s="350"/>
      <c r="W204" s="350"/>
      <c r="X204" s="173"/>
      <c r="Y204" s="174"/>
      <c r="Z204" s="174"/>
      <c r="AA204" s="174"/>
      <c r="AB204" s="174"/>
      <c r="AC204" s="174"/>
      <c r="AD204" s="175"/>
      <c r="AE204" s="347" t="s">
        <v>195</v>
      </c>
      <c r="AF204" s="348"/>
      <c r="AG204" s="348"/>
      <c r="AH204" s="348"/>
      <c r="AI204" s="348"/>
      <c r="AJ204" s="349"/>
      <c r="AK204" s="349"/>
      <c r="AL204" s="349"/>
      <c r="AM204" s="364"/>
      <c r="AN204" s="122"/>
      <c r="AO204" s="123"/>
      <c r="AP204" s="123"/>
      <c r="AQ204" s="123"/>
      <c r="AR204" s="123"/>
      <c r="AS204" s="124"/>
      <c r="AT204" s="131"/>
      <c r="AU204" s="132"/>
      <c r="AV204" s="132"/>
      <c r="AW204" s="132"/>
      <c r="AX204" s="132"/>
      <c r="AY204" s="133"/>
      <c r="AZ204" s="335"/>
      <c r="BA204" s="336"/>
      <c r="BB204" s="336"/>
      <c r="BC204" s="336"/>
      <c r="BD204" s="336"/>
      <c r="BE204" s="337"/>
      <c r="BF204" s="344"/>
      <c r="BG204" s="345"/>
      <c r="BH204" s="345"/>
      <c r="BI204" s="345"/>
      <c r="BJ204" s="345"/>
      <c r="BK204" s="346"/>
      <c r="BL204" s="64"/>
      <c r="BM204" s="9"/>
    </row>
    <row r="205" spans="1:65" ht="15.75" customHeight="1">
      <c r="B205" s="4"/>
      <c r="C205" s="27"/>
      <c r="D205" s="305"/>
      <c r="E205" s="306"/>
      <c r="F205" s="306"/>
      <c r="G205" s="306"/>
      <c r="H205" s="306"/>
      <c r="I205" s="307"/>
      <c r="J205" s="362"/>
      <c r="K205" s="362"/>
      <c r="L205" s="362"/>
      <c r="M205" s="362"/>
      <c r="N205" s="362"/>
      <c r="O205" s="362"/>
      <c r="P205" s="362"/>
      <c r="Q205" s="362"/>
      <c r="R205" s="362"/>
      <c r="S205" s="362"/>
      <c r="T205" s="362"/>
      <c r="U205" s="362"/>
      <c r="V205" s="362"/>
      <c r="W205" s="362"/>
      <c r="X205" s="176"/>
      <c r="Y205" s="177"/>
      <c r="Z205" s="177"/>
      <c r="AA205" s="177"/>
      <c r="AB205" s="177"/>
      <c r="AC205" s="177"/>
      <c r="AD205" s="178"/>
      <c r="AE205" s="359" t="s">
        <v>195</v>
      </c>
      <c r="AF205" s="360"/>
      <c r="AG205" s="360"/>
      <c r="AH205" s="360"/>
      <c r="AI205" s="360"/>
      <c r="AJ205" s="361"/>
      <c r="AK205" s="361"/>
      <c r="AL205" s="361"/>
      <c r="AM205" s="364"/>
      <c r="AN205" s="125"/>
      <c r="AO205" s="126"/>
      <c r="AP205" s="126"/>
      <c r="AQ205" s="126"/>
      <c r="AR205" s="126"/>
      <c r="AS205" s="127"/>
      <c r="AT205" s="134"/>
      <c r="AU205" s="135"/>
      <c r="AV205" s="135"/>
      <c r="AW205" s="135"/>
      <c r="AX205" s="135"/>
      <c r="AY205" s="136"/>
      <c r="AZ205" s="338"/>
      <c r="BA205" s="339"/>
      <c r="BB205" s="339"/>
      <c r="BC205" s="339"/>
      <c r="BD205" s="339"/>
      <c r="BE205" s="340"/>
      <c r="BF205" s="92" t="s">
        <v>189</v>
      </c>
      <c r="BG205" s="93"/>
      <c r="BH205" s="93"/>
      <c r="BI205" s="93"/>
      <c r="BJ205" s="93"/>
      <c r="BK205" s="94"/>
      <c r="BL205" s="65"/>
      <c r="BM205" s="4"/>
    </row>
    <row r="206" spans="1:65" ht="15.75" customHeight="1">
      <c r="B206" s="4"/>
      <c r="C206" s="27"/>
      <c r="D206" s="299"/>
      <c r="E206" s="300"/>
      <c r="F206" s="300"/>
      <c r="G206" s="300"/>
      <c r="H206" s="300"/>
      <c r="I206" s="301"/>
      <c r="J206" s="169"/>
      <c r="K206" s="169"/>
      <c r="L206" s="169"/>
      <c r="M206" s="169"/>
      <c r="N206" s="169"/>
      <c r="O206" s="169"/>
      <c r="P206" s="169"/>
      <c r="Q206" s="169"/>
      <c r="R206" s="169"/>
      <c r="S206" s="169"/>
      <c r="T206" s="169"/>
      <c r="U206" s="169"/>
      <c r="V206" s="169"/>
      <c r="W206" s="169"/>
      <c r="X206" s="351"/>
      <c r="Y206" s="171"/>
      <c r="Z206" s="171"/>
      <c r="AA206" s="171"/>
      <c r="AB206" s="171"/>
      <c r="AC206" s="171"/>
      <c r="AD206" s="172"/>
      <c r="AE206" s="352" t="s">
        <v>195</v>
      </c>
      <c r="AF206" s="353"/>
      <c r="AG206" s="353"/>
      <c r="AH206" s="353"/>
      <c r="AI206" s="353"/>
      <c r="AJ206" s="354"/>
      <c r="AK206" s="354"/>
      <c r="AL206" s="354"/>
      <c r="AM206" s="355" t="s">
        <v>12</v>
      </c>
      <c r="AN206" s="119"/>
      <c r="AO206" s="120"/>
      <c r="AP206" s="120"/>
      <c r="AQ206" s="120"/>
      <c r="AR206" s="120"/>
      <c r="AS206" s="121"/>
      <c r="AT206" s="128"/>
      <c r="AU206" s="129"/>
      <c r="AV206" s="129"/>
      <c r="AW206" s="129"/>
      <c r="AX206" s="129"/>
      <c r="AY206" s="130"/>
      <c r="AZ206" s="332">
        <f>AN206*AT206</f>
        <v>0</v>
      </c>
      <c r="BA206" s="333"/>
      <c r="BB206" s="333"/>
      <c r="BC206" s="333"/>
      <c r="BD206" s="333"/>
      <c r="BE206" s="334"/>
      <c r="BF206" s="341"/>
      <c r="BG206" s="342"/>
      <c r="BH206" s="342"/>
      <c r="BI206" s="342"/>
      <c r="BJ206" s="342"/>
      <c r="BK206" s="343"/>
      <c r="BL206" s="66"/>
      <c r="BM206" s="66"/>
    </row>
    <row r="207" spans="1:65" ht="15.75" customHeight="1">
      <c r="B207" s="4"/>
      <c r="C207" s="27"/>
      <c r="D207" s="302"/>
      <c r="E207" s="303"/>
      <c r="F207" s="303"/>
      <c r="G207" s="303"/>
      <c r="H207" s="303"/>
      <c r="I207" s="304"/>
      <c r="J207" s="350"/>
      <c r="K207" s="350"/>
      <c r="L207" s="350"/>
      <c r="M207" s="350"/>
      <c r="N207" s="350"/>
      <c r="O207" s="350"/>
      <c r="P207" s="350"/>
      <c r="Q207" s="350"/>
      <c r="R207" s="350"/>
      <c r="S207" s="350"/>
      <c r="T207" s="350"/>
      <c r="U207" s="350"/>
      <c r="V207" s="350"/>
      <c r="W207" s="350"/>
      <c r="X207" s="173"/>
      <c r="Y207" s="174"/>
      <c r="Z207" s="174"/>
      <c r="AA207" s="174"/>
      <c r="AB207" s="174"/>
      <c r="AC207" s="174"/>
      <c r="AD207" s="175"/>
      <c r="AE207" s="347" t="s">
        <v>195</v>
      </c>
      <c r="AF207" s="348"/>
      <c r="AG207" s="348"/>
      <c r="AH207" s="348"/>
      <c r="AI207" s="348"/>
      <c r="AJ207" s="349"/>
      <c r="AK207" s="349"/>
      <c r="AL207" s="349"/>
      <c r="AM207" s="356"/>
      <c r="AN207" s="122"/>
      <c r="AO207" s="123"/>
      <c r="AP207" s="123"/>
      <c r="AQ207" s="123"/>
      <c r="AR207" s="123"/>
      <c r="AS207" s="124"/>
      <c r="AT207" s="131"/>
      <c r="AU207" s="132"/>
      <c r="AV207" s="132"/>
      <c r="AW207" s="132"/>
      <c r="AX207" s="132"/>
      <c r="AY207" s="133"/>
      <c r="AZ207" s="335"/>
      <c r="BA207" s="336"/>
      <c r="BB207" s="336"/>
      <c r="BC207" s="336"/>
      <c r="BD207" s="336"/>
      <c r="BE207" s="337"/>
      <c r="BF207" s="344"/>
      <c r="BG207" s="345"/>
      <c r="BH207" s="345"/>
      <c r="BI207" s="345"/>
      <c r="BJ207" s="345"/>
      <c r="BK207" s="346"/>
      <c r="BL207" s="66"/>
      <c r="BM207" s="66"/>
    </row>
    <row r="208" spans="1:65" ht="15.75" customHeight="1">
      <c r="B208" s="4"/>
      <c r="C208" s="27"/>
      <c r="D208" s="305"/>
      <c r="E208" s="306"/>
      <c r="F208" s="306"/>
      <c r="G208" s="306"/>
      <c r="H208" s="306"/>
      <c r="I208" s="307"/>
      <c r="J208" s="358"/>
      <c r="K208" s="358"/>
      <c r="L208" s="358"/>
      <c r="M208" s="358"/>
      <c r="N208" s="358"/>
      <c r="O208" s="358"/>
      <c r="P208" s="358"/>
      <c r="Q208" s="358"/>
      <c r="R208" s="358"/>
      <c r="S208" s="358"/>
      <c r="T208" s="358"/>
      <c r="U208" s="358"/>
      <c r="V208" s="358"/>
      <c r="W208" s="358"/>
      <c r="X208" s="176"/>
      <c r="Y208" s="177"/>
      <c r="Z208" s="177"/>
      <c r="AA208" s="177"/>
      <c r="AB208" s="177"/>
      <c r="AC208" s="177"/>
      <c r="AD208" s="178"/>
      <c r="AE208" s="359" t="s">
        <v>195</v>
      </c>
      <c r="AF208" s="360"/>
      <c r="AG208" s="360"/>
      <c r="AH208" s="360"/>
      <c r="AI208" s="360"/>
      <c r="AJ208" s="361"/>
      <c r="AK208" s="361"/>
      <c r="AL208" s="361"/>
      <c r="AM208" s="357"/>
      <c r="AN208" s="125"/>
      <c r="AO208" s="126"/>
      <c r="AP208" s="126"/>
      <c r="AQ208" s="126"/>
      <c r="AR208" s="126"/>
      <c r="AS208" s="127"/>
      <c r="AT208" s="134"/>
      <c r="AU208" s="135"/>
      <c r="AV208" s="135"/>
      <c r="AW208" s="135"/>
      <c r="AX208" s="135"/>
      <c r="AY208" s="136"/>
      <c r="AZ208" s="338"/>
      <c r="BA208" s="339"/>
      <c r="BB208" s="339"/>
      <c r="BC208" s="339"/>
      <c r="BD208" s="339"/>
      <c r="BE208" s="340"/>
      <c r="BF208" s="92" t="s">
        <v>189</v>
      </c>
      <c r="BG208" s="93"/>
      <c r="BH208" s="93"/>
      <c r="BI208" s="93"/>
      <c r="BJ208" s="93"/>
      <c r="BK208" s="94"/>
    </row>
    <row r="209" spans="1:63" ht="15.75" customHeight="1">
      <c r="B209" s="4"/>
      <c r="C209" s="4"/>
      <c r="D209" s="253" t="s">
        <v>196</v>
      </c>
      <c r="E209" s="253"/>
      <c r="F209" s="253"/>
      <c r="G209" s="253"/>
      <c r="H209" s="253"/>
      <c r="I209" s="253"/>
      <c r="J209" s="253"/>
      <c r="K209" s="253"/>
      <c r="L209" s="253"/>
      <c r="M209" s="253"/>
      <c r="N209" s="253"/>
      <c r="O209" s="253"/>
      <c r="P209" s="253"/>
      <c r="Q209" s="253"/>
      <c r="R209" s="253"/>
      <c r="S209" s="253"/>
      <c r="T209" s="253"/>
      <c r="U209" s="253"/>
      <c r="V209" s="253"/>
      <c r="W209" s="253"/>
      <c r="X209" s="253"/>
      <c r="Y209" s="253"/>
      <c r="Z209" s="253"/>
      <c r="AA209" s="253"/>
      <c r="AB209" s="253"/>
      <c r="AC209" s="253"/>
      <c r="AD209" s="253"/>
      <c r="AE209" s="253"/>
      <c r="AF209" s="253"/>
      <c r="AG209" s="253"/>
      <c r="AH209" s="253"/>
      <c r="AI209" s="253"/>
      <c r="AJ209" s="253"/>
      <c r="AK209" s="253"/>
      <c r="AL209" s="253"/>
      <c r="AM209" s="253"/>
      <c r="AN209" s="253"/>
      <c r="AO209" s="253"/>
      <c r="AP209" s="253"/>
      <c r="AQ209" s="253"/>
      <c r="AR209" s="253"/>
      <c r="AS209" s="329"/>
      <c r="AT209" s="165" t="s">
        <v>197</v>
      </c>
      <c r="AU209" s="165"/>
      <c r="AV209" s="165"/>
      <c r="AW209" s="165"/>
      <c r="AX209" s="165"/>
      <c r="AY209" s="165"/>
      <c r="AZ209" s="163">
        <f>SUM(AZ200:BE208)</f>
        <v>0</v>
      </c>
      <c r="BA209" s="163"/>
      <c r="BB209" s="163"/>
      <c r="BC209" s="163"/>
      <c r="BD209" s="163"/>
      <c r="BE209" s="163"/>
      <c r="BF209" s="163"/>
      <c r="BG209" s="163"/>
      <c r="BH209" s="163"/>
      <c r="BI209" s="163"/>
      <c r="BJ209" s="163"/>
      <c r="BK209" s="163"/>
    </row>
    <row r="210" spans="1:63" ht="15.75" customHeight="1">
      <c r="B210" s="4"/>
      <c r="C210" s="4"/>
      <c r="D210" s="330" t="s">
        <v>198</v>
      </c>
      <c r="E210" s="330"/>
      <c r="F210" s="330"/>
      <c r="G210" s="330"/>
      <c r="H210" s="330"/>
      <c r="I210" s="330"/>
      <c r="J210" s="330"/>
      <c r="K210" s="330"/>
      <c r="L210" s="330"/>
      <c r="M210" s="330"/>
      <c r="N210" s="330"/>
      <c r="O210" s="330"/>
      <c r="P210" s="330"/>
      <c r="Q210" s="330"/>
      <c r="R210" s="330"/>
      <c r="S210" s="330"/>
      <c r="T210" s="330"/>
      <c r="U210" s="330"/>
      <c r="V210" s="330"/>
      <c r="W210" s="330"/>
      <c r="X210" s="330"/>
      <c r="Y210" s="330"/>
      <c r="Z210" s="330"/>
      <c r="AA210" s="330"/>
      <c r="AB210" s="330"/>
      <c r="AC210" s="330"/>
      <c r="AD210" s="330"/>
      <c r="AE210" s="330"/>
      <c r="AF210" s="330"/>
      <c r="AG210" s="330"/>
      <c r="AH210" s="330"/>
      <c r="AI210" s="330"/>
      <c r="AJ210" s="330"/>
      <c r="AK210" s="330"/>
      <c r="AL210" s="330"/>
      <c r="AM210" s="330"/>
      <c r="AN210" s="330"/>
      <c r="AO210" s="330"/>
      <c r="AP210" s="330"/>
      <c r="AQ210" s="330"/>
      <c r="AR210" s="330"/>
      <c r="AS210" s="331"/>
      <c r="AT210" s="165"/>
      <c r="AU210" s="165"/>
      <c r="AV210" s="165"/>
      <c r="AW210" s="165"/>
      <c r="AX210" s="165"/>
      <c r="AY210" s="165"/>
      <c r="AZ210" s="163"/>
      <c r="BA210" s="163"/>
      <c r="BB210" s="163"/>
      <c r="BC210" s="163"/>
      <c r="BD210" s="163"/>
      <c r="BE210" s="163"/>
      <c r="BF210" s="163"/>
      <c r="BG210" s="163"/>
      <c r="BH210" s="163"/>
      <c r="BI210" s="163"/>
      <c r="BJ210" s="163"/>
      <c r="BK210" s="163"/>
    </row>
    <row r="211" spans="1:63" ht="15" customHeight="1">
      <c r="B211" s="4"/>
      <c r="C211" s="4"/>
      <c r="D211" s="324" t="s">
        <v>199</v>
      </c>
      <c r="E211" s="324"/>
      <c r="F211" s="324"/>
      <c r="G211" s="324"/>
      <c r="H211" s="324"/>
      <c r="I211" s="324"/>
      <c r="J211" s="324"/>
      <c r="K211" s="324"/>
      <c r="L211" s="324"/>
      <c r="M211" s="324"/>
      <c r="N211" s="324"/>
      <c r="O211" s="324"/>
      <c r="P211" s="324"/>
      <c r="Q211" s="324"/>
      <c r="R211" s="324"/>
      <c r="S211" s="324"/>
      <c r="T211" s="324"/>
      <c r="U211" s="324"/>
      <c r="V211" s="324"/>
      <c r="W211" s="324"/>
      <c r="X211" s="324"/>
      <c r="Y211" s="324"/>
      <c r="Z211" s="324"/>
      <c r="AA211" s="324"/>
      <c r="AB211" s="324"/>
      <c r="AC211" s="324"/>
      <c r="AD211" s="324"/>
      <c r="AE211" s="324"/>
      <c r="AF211" s="324"/>
      <c r="AG211" s="324"/>
      <c r="AH211" s="324"/>
      <c r="AI211" s="324"/>
      <c r="AJ211" s="324"/>
      <c r="AK211" s="324"/>
      <c r="AL211" s="324"/>
      <c r="AM211" s="324"/>
      <c r="AN211" s="324"/>
      <c r="AO211" s="324"/>
      <c r="AP211" s="324"/>
      <c r="AQ211" s="324"/>
      <c r="AR211" s="324"/>
      <c r="AS211" s="324"/>
      <c r="AT211" s="324"/>
      <c r="AU211" s="324"/>
      <c r="AV211" s="324"/>
      <c r="AW211" s="324"/>
      <c r="AX211" s="324"/>
      <c r="AY211" s="324"/>
      <c r="AZ211" s="324"/>
      <c r="BA211" s="324"/>
      <c r="BB211" s="324"/>
      <c r="BC211" s="324"/>
      <c r="BD211" s="324"/>
      <c r="BE211" s="324"/>
      <c r="BF211" s="324"/>
      <c r="BG211" s="324"/>
      <c r="BH211" s="324"/>
      <c r="BI211" s="324"/>
      <c r="BJ211" s="324"/>
      <c r="BK211" s="324"/>
    </row>
    <row r="212" spans="1:63" ht="15" customHeight="1">
      <c r="B212" s="4"/>
      <c r="C212" s="4"/>
      <c r="D212" s="325" t="s">
        <v>200</v>
      </c>
      <c r="E212" s="325"/>
      <c r="F212" s="325"/>
      <c r="G212" s="325"/>
      <c r="H212" s="325"/>
      <c r="I212" s="325"/>
      <c r="J212" s="325"/>
      <c r="K212" s="325"/>
      <c r="L212" s="325"/>
      <c r="M212" s="325"/>
      <c r="N212" s="325"/>
      <c r="O212" s="325"/>
      <c r="P212" s="325"/>
      <c r="Q212" s="325"/>
      <c r="R212" s="325"/>
      <c r="S212" s="325"/>
      <c r="T212" s="325"/>
      <c r="U212" s="325"/>
      <c r="V212" s="325"/>
      <c r="W212" s="325"/>
      <c r="X212" s="325"/>
      <c r="Y212" s="325"/>
      <c r="Z212" s="325"/>
      <c r="AA212" s="325"/>
      <c r="AB212" s="325"/>
      <c r="AC212" s="325"/>
      <c r="AD212" s="325"/>
      <c r="AE212" s="325"/>
      <c r="AF212" s="325"/>
      <c r="AG212" s="325"/>
      <c r="AH212" s="325"/>
      <c r="AI212" s="325"/>
      <c r="AJ212" s="325"/>
      <c r="AK212" s="325"/>
      <c r="AL212" s="325"/>
      <c r="AM212" s="325"/>
      <c r="AN212" s="325"/>
      <c r="AO212" s="325"/>
      <c r="AP212" s="325"/>
      <c r="AQ212" s="325"/>
      <c r="AR212" s="325"/>
      <c r="AS212" s="325"/>
      <c r="AT212" s="325"/>
      <c r="AU212" s="325"/>
      <c r="AV212" s="325"/>
      <c r="AW212" s="325"/>
      <c r="AX212" s="325"/>
      <c r="AY212" s="325"/>
      <c r="AZ212" s="325"/>
      <c r="BA212" s="325"/>
      <c r="BB212" s="325"/>
      <c r="BC212" s="325"/>
      <c r="BD212" s="325"/>
      <c r="BE212" s="325"/>
      <c r="BF212" s="325"/>
      <c r="BG212" s="325"/>
      <c r="BH212" s="325"/>
      <c r="BI212" s="325"/>
      <c r="BJ212" s="325"/>
      <c r="BK212" s="325"/>
    </row>
    <row r="213" spans="1:63" ht="15.75" customHeight="1">
      <c r="B213" s="4"/>
      <c r="C213" s="4"/>
      <c r="D213" s="34"/>
      <c r="E213" s="34"/>
      <c r="F213" s="34"/>
      <c r="G213" s="34"/>
      <c r="H213" s="34"/>
      <c r="I213" s="34"/>
      <c r="J213" s="34"/>
      <c r="K213" s="34"/>
      <c r="L213" s="34"/>
      <c r="M213" s="34"/>
      <c r="N213" s="13"/>
      <c r="O213" s="13"/>
      <c r="P213" s="13"/>
      <c r="Q213" s="13"/>
      <c r="R213" s="13"/>
      <c r="S213" s="13"/>
      <c r="T213" s="13"/>
      <c r="U213" s="13"/>
      <c r="V213" s="13"/>
      <c r="W213" s="13"/>
      <c r="X213" s="13"/>
      <c r="Y213" s="13"/>
      <c r="Z213" s="13"/>
      <c r="AA213" s="13"/>
      <c r="AB213" s="13"/>
      <c r="AC213" s="13"/>
      <c r="AD213" s="13"/>
      <c r="AE213" s="13"/>
      <c r="AF213" s="13"/>
      <c r="AG213" s="29"/>
      <c r="AH213" s="29"/>
      <c r="AI213" s="29"/>
      <c r="AJ213" s="29"/>
      <c r="AK213" s="29"/>
      <c r="AL213" s="29"/>
      <c r="AM213" s="29"/>
      <c r="AN213" s="67"/>
      <c r="AO213" s="67"/>
      <c r="AP213" s="67"/>
      <c r="AQ213" s="67"/>
      <c r="AR213" s="67"/>
      <c r="AS213" s="67"/>
      <c r="AT213" s="55"/>
      <c r="AU213" s="55"/>
      <c r="AV213" s="55"/>
      <c r="AW213" s="55"/>
      <c r="AX213" s="55"/>
      <c r="AY213" s="55"/>
      <c r="AZ213" s="68"/>
      <c r="BA213" s="68"/>
      <c r="BB213" s="68"/>
      <c r="BC213" s="68"/>
      <c r="BD213" s="68"/>
      <c r="BE213" s="68"/>
    </row>
    <row r="214" spans="1:63" ht="14.25" customHeight="1">
      <c r="A214" s="6" t="s">
        <v>45</v>
      </c>
    </row>
    <row r="215" spans="1:63" ht="15" customHeight="1">
      <c r="B215" s="2" t="s">
        <v>201</v>
      </c>
    </row>
    <row r="216" spans="1:63" ht="15" customHeight="1"/>
    <row r="217" spans="1:63" ht="15" customHeight="1">
      <c r="B217" s="2" t="s">
        <v>202</v>
      </c>
    </row>
    <row r="218" spans="1:63" ht="14.25" customHeight="1">
      <c r="B218" s="4"/>
      <c r="C218" s="27"/>
      <c r="D218" s="203" t="s">
        <v>29</v>
      </c>
      <c r="E218" s="204"/>
      <c r="F218" s="204"/>
      <c r="G218" s="204"/>
      <c r="H218" s="204"/>
      <c r="I218" s="205"/>
      <c r="J218" s="86" t="s">
        <v>30</v>
      </c>
      <c r="K218" s="87"/>
      <c r="L218" s="87"/>
      <c r="M218" s="87"/>
      <c r="N218" s="87"/>
      <c r="O218" s="87"/>
      <c r="P218" s="87"/>
      <c r="Q218" s="87"/>
      <c r="R218" s="87"/>
      <c r="S218" s="87"/>
      <c r="T218" s="87"/>
      <c r="U218" s="87"/>
      <c r="V218" s="87"/>
      <c r="W218" s="87"/>
      <c r="X218" s="87"/>
      <c r="Y218" s="87"/>
      <c r="Z218" s="87"/>
      <c r="AA218" s="87"/>
      <c r="AB218" s="87"/>
      <c r="AC218" s="87"/>
      <c r="AD218" s="87"/>
      <c r="AE218" s="87"/>
      <c r="AF218" s="88"/>
      <c r="AG218" s="326" t="s">
        <v>31</v>
      </c>
      <c r="AH218" s="96"/>
      <c r="AI218" s="96"/>
      <c r="AJ218" s="96"/>
      <c r="AK218" s="96"/>
      <c r="AL218" s="97"/>
      <c r="AM218" s="222" t="s">
        <v>145</v>
      </c>
      <c r="AN218" s="240"/>
      <c r="AO218" s="240"/>
      <c r="AP218" s="240"/>
      <c r="AQ218" s="240"/>
      <c r="AR218" s="241"/>
      <c r="AS218" s="231" t="s">
        <v>36</v>
      </c>
      <c r="AT218" s="232"/>
      <c r="AU218" s="232"/>
      <c r="AV218" s="232"/>
      <c r="AW218" s="232"/>
      <c r="AX218" s="233"/>
      <c r="AY218" s="222" t="s">
        <v>37</v>
      </c>
      <c r="AZ218" s="240"/>
      <c r="BA218" s="240"/>
      <c r="BB218" s="240"/>
      <c r="BC218" s="240"/>
      <c r="BD218" s="241"/>
    </row>
    <row r="219" spans="1:63" ht="14.25" customHeight="1">
      <c r="B219" s="4"/>
      <c r="C219" s="27"/>
      <c r="D219" s="206"/>
      <c r="E219" s="207"/>
      <c r="F219" s="207"/>
      <c r="G219" s="207"/>
      <c r="H219" s="207"/>
      <c r="I219" s="208"/>
      <c r="J219" s="89"/>
      <c r="K219" s="90"/>
      <c r="L219" s="90"/>
      <c r="M219" s="90"/>
      <c r="N219" s="90"/>
      <c r="O219" s="90"/>
      <c r="P219" s="90"/>
      <c r="Q219" s="90"/>
      <c r="R219" s="90"/>
      <c r="S219" s="90"/>
      <c r="T219" s="90"/>
      <c r="U219" s="90"/>
      <c r="V219" s="90"/>
      <c r="W219" s="90"/>
      <c r="X219" s="90"/>
      <c r="Y219" s="90"/>
      <c r="Z219" s="90"/>
      <c r="AA219" s="90"/>
      <c r="AB219" s="90"/>
      <c r="AC219" s="90"/>
      <c r="AD219" s="90"/>
      <c r="AE219" s="90"/>
      <c r="AF219" s="91"/>
      <c r="AG219" s="327"/>
      <c r="AH219" s="98"/>
      <c r="AI219" s="98"/>
      <c r="AJ219" s="98"/>
      <c r="AK219" s="98"/>
      <c r="AL219" s="99"/>
      <c r="AM219" s="242"/>
      <c r="AN219" s="243"/>
      <c r="AO219" s="243"/>
      <c r="AP219" s="243"/>
      <c r="AQ219" s="243"/>
      <c r="AR219" s="244"/>
      <c r="AS219" s="234"/>
      <c r="AT219" s="235"/>
      <c r="AU219" s="235"/>
      <c r="AV219" s="235"/>
      <c r="AW219" s="235"/>
      <c r="AX219" s="236"/>
      <c r="AY219" s="242"/>
      <c r="AZ219" s="243"/>
      <c r="BA219" s="243"/>
      <c r="BB219" s="243"/>
      <c r="BC219" s="243"/>
      <c r="BD219" s="244"/>
    </row>
    <row r="220" spans="1:63" ht="14.25" customHeight="1">
      <c r="B220" s="4"/>
      <c r="C220" s="27"/>
      <c r="D220" s="209"/>
      <c r="E220" s="210"/>
      <c r="F220" s="210"/>
      <c r="G220" s="210"/>
      <c r="H220" s="210"/>
      <c r="I220" s="211"/>
      <c r="J220" s="92"/>
      <c r="K220" s="93"/>
      <c r="L220" s="93"/>
      <c r="M220" s="93"/>
      <c r="N220" s="93"/>
      <c r="O220" s="93"/>
      <c r="P220" s="93"/>
      <c r="Q220" s="93"/>
      <c r="R220" s="93"/>
      <c r="S220" s="93"/>
      <c r="T220" s="93"/>
      <c r="U220" s="93"/>
      <c r="V220" s="93"/>
      <c r="W220" s="93"/>
      <c r="X220" s="93"/>
      <c r="Y220" s="93"/>
      <c r="Z220" s="93"/>
      <c r="AA220" s="93"/>
      <c r="AB220" s="93"/>
      <c r="AC220" s="93"/>
      <c r="AD220" s="93"/>
      <c r="AE220" s="93"/>
      <c r="AF220" s="94"/>
      <c r="AG220" s="328"/>
      <c r="AH220" s="100"/>
      <c r="AI220" s="100"/>
      <c r="AJ220" s="100"/>
      <c r="AK220" s="100"/>
      <c r="AL220" s="101"/>
      <c r="AM220" s="245"/>
      <c r="AN220" s="246"/>
      <c r="AO220" s="246"/>
      <c r="AP220" s="246"/>
      <c r="AQ220" s="246"/>
      <c r="AR220" s="247"/>
      <c r="AS220" s="237"/>
      <c r="AT220" s="238"/>
      <c r="AU220" s="238"/>
      <c r="AV220" s="238"/>
      <c r="AW220" s="238"/>
      <c r="AX220" s="239"/>
      <c r="AY220" s="245"/>
      <c r="AZ220" s="246"/>
      <c r="BA220" s="246"/>
      <c r="BB220" s="246"/>
      <c r="BC220" s="246"/>
      <c r="BD220" s="247"/>
    </row>
    <row r="221" spans="1:63" ht="14.25" customHeight="1">
      <c r="B221" s="4"/>
      <c r="C221" s="27"/>
      <c r="D221" s="299"/>
      <c r="E221" s="300"/>
      <c r="F221" s="300"/>
      <c r="G221" s="300"/>
      <c r="H221" s="300"/>
      <c r="I221" s="301"/>
      <c r="J221" s="104"/>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308"/>
      <c r="AG221" s="312"/>
      <c r="AH221" s="313"/>
      <c r="AI221" s="313"/>
      <c r="AJ221" s="313"/>
      <c r="AK221" s="313"/>
      <c r="AL221" s="314"/>
      <c r="AM221" s="119"/>
      <c r="AN221" s="120"/>
      <c r="AO221" s="120"/>
      <c r="AP221" s="120"/>
      <c r="AQ221" s="120"/>
      <c r="AR221" s="121"/>
      <c r="AS221" s="128"/>
      <c r="AT221" s="129"/>
      <c r="AU221" s="129"/>
      <c r="AV221" s="129"/>
      <c r="AW221" s="129"/>
      <c r="AX221" s="130"/>
      <c r="AY221" s="137">
        <f>AM221*AS221</f>
        <v>0</v>
      </c>
      <c r="AZ221" s="138"/>
      <c r="BA221" s="138"/>
      <c r="BB221" s="138"/>
      <c r="BC221" s="138"/>
      <c r="BD221" s="139"/>
    </row>
    <row r="222" spans="1:63" ht="14.25" customHeight="1">
      <c r="B222" s="4"/>
      <c r="C222" s="27"/>
      <c r="D222" s="302"/>
      <c r="E222" s="303"/>
      <c r="F222" s="303"/>
      <c r="G222" s="303"/>
      <c r="H222" s="303"/>
      <c r="I222" s="304"/>
      <c r="J222" s="309"/>
      <c r="K222" s="310"/>
      <c r="L222" s="310"/>
      <c r="M222" s="310"/>
      <c r="N222" s="310"/>
      <c r="O222" s="310"/>
      <c r="P222" s="310"/>
      <c r="Q222" s="310"/>
      <c r="R222" s="310"/>
      <c r="S222" s="310"/>
      <c r="T222" s="310"/>
      <c r="U222" s="310"/>
      <c r="V222" s="310"/>
      <c r="W222" s="310"/>
      <c r="X222" s="310"/>
      <c r="Y222" s="310"/>
      <c r="Z222" s="310"/>
      <c r="AA222" s="310"/>
      <c r="AB222" s="310"/>
      <c r="AC222" s="310"/>
      <c r="AD222" s="310"/>
      <c r="AE222" s="310"/>
      <c r="AF222" s="311"/>
      <c r="AG222" s="315"/>
      <c r="AH222" s="316"/>
      <c r="AI222" s="316"/>
      <c r="AJ222" s="316"/>
      <c r="AK222" s="316"/>
      <c r="AL222" s="317"/>
      <c r="AM222" s="122"/>
      <c r="AN222" s="123"/>
      <c r="AO222" s="123"/>
      <c r="AP222" s="123"/>
      <c r="AQ222" s="123"/>
      <c r="AR222" s="124"/>
      <c r="AS222" s="131"/>
      <c r="AT222" s="132"/>
      <c r="AU222" s="132"/>
      <c r="AV222" s="132"/>
      <c r="AW222" s="132"/>
      <c r="AX222" s="133"/>
      <c r="AY222" s="140"/>
      <c r="AZ222" s="141"/>
      <c r="BA222" s="141"/>
      <c r="BB222" s="141"/>
      <c r="BC222" s="141"/>
      <c r="BD222" s="142"/>
    </row>
    <row r="223" spans="1:63" ht="14.25" customHeight="1">
      <c r="B223" s="4"/>
      <c r="C223" s="27"/>
      <c r="D223" s="305"/>
      <c r="E223" s="306"/>
      <c r="F223" s="306"/>
      <c r="G223" s="306"/>
      <c r="H223" s="306"/>
      <c r="I223" s="307"/>
      <c r="J223" s="321" t="s">
        <v>206</v>
      </c>
      <c r="K223" s="322"/>
      <c r="L223" s="322"/>
      <c r="M223" s="322"/>
      <c r="N223" s="322"/>
      <c r="O223" s="322"/>
      <c r="P223" s="322"/>
      <c r="Q223" s="322"/>
      <c r="R223" s="322"/>
      <c r="S223" s="322"/>
      <c r="T223" s="322"/>
      <c r="U223" s="322"/>
      <c r="V223" s="322"/>
      <c r="W223" s="322"/>
      <c r="X223" s="322"/>
      <c r="Y223" s="322"/>
      <c r="Z223" s="322"/>
      <c r="AA223" s="322"/>
      <c r="AB223" s="322"/>
      <c r="AC223" s="322"/>
      <c r="AD223" s="322"/>
      <c r="AE223" s="322"/>
      <c r="AF223" s="323"/>
      <c r="AG223" s="318"/>
      <c r="AH223" s="319"/>
      <c r="AI223" s="319"/>
      <c r="AJ223" s="319"/>
      <c r="AK223" s="319"/>
      <c r="AL223" s="320"/>
      <c r="AM223" s="125"/>
      <c r="AN223" s="126"/>
      <c r="AO223" s="126"/>
      <c r="AP223" s="126"/>
      <c r="AQ223" s="126"/>
      <c r="AR223" s="127"/>
      <c r="AS223" s="134"/>
      <c r="AT223" s="135"/>
      <c r="AU223" s="135"/>
      <c r="AV223" s="135"/>
      <c r="AW223" s="135"/>
      <c r="AX223" s="136"/>
      <c r="AY223" s="143"/>
      <c r="AZ223" s="144"/>
      <c r="BA223" s="144"/>
      <c r="BB223" s="144"/>
      <c r="BC223" s="144"/>
      <c r="BD223" s="145"/>
    </row>
    <row r="224" spans="1:63" ht="14.25" customHeight="1">
      <c r="B224" s="4"/>
      <c r="C224" s="27"/>
      <c r="D224" s="299"/>
      <c r="E224" s="300"/>
      <c r="F224" s="300"/>
      <c r="G224" s="300"/>
      <c r="H224" s="300"/>
      <c r="I224" s="301"/>
      <c r="J224" s="104"/>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308"/>
      <c r="AG224" s="312"/>
      <c r="AH224" s="313"/>
      <c r="AI224" s="313"/>
      <c r="AJ224" s="313"/>
      <c r="AK224" s="313"/>
      <c r="AL224" s="314"/>
      <c r="AM224" s="119"/>
      <c r="AN224" s="120"/>
      <c r="AO224" s="120"/>
      <c r="AP224" s="120"/>
      <c r="AQ224" s="120"/>
      <c r="AR224" s="121"/>
      <c r="AS224" s="128"/>
      <c r="AT224" s="129"/>
      <c r="AU224" s="129"/>
      <c r="AV224" s="129"/>
      <c r="AW224" s="129"/>
      <c r="AX224" s="130"/>
      <c r="AY224" s="137">
        <f>AM224*AS224</f>
        <v>0</v>
      </c>
      <c r="AZ224" s="138"/>
      <c r="BA224" s="138"/>
      <c r="BB224" s="138"/>
      <c r="BC224" s="138"/>
      <c r="BD224" s="139"/>
    </row>
    <row r="225" spans="2:56" ht="14.25" customHeight="1">
      <c r="B225" s="4"/>
      <c r="C225" s="27"/>
      <c r="D225" s="302"/>
      <c r="E225" s="303"/>
      <c r="F225" s="303"/>
      <c r="G225" s="303"/>
      <c r="H225" s="303"/>
      <c r="I225" s="304"/>
      <c r="J225" s="309"/>
      <c r="K225" s="310"/>
      <c r="L225" s="310"/>
      <c r="M225" s="310"/>
      <c r="N225" s="310"/>
      <c r="O225" s="310"/>
      <c r="P225" s="310"/>
      <c r="Q225" s="310"/>
      <c r="R225" s="310"/>
      <c r="S225" s="310"/>
      <c r="T225" s="310"/>
      <c r="U225" s="310"/>
      <c r="V225" s="310"/>
      <c r="W225" s="310"/>
      <c r="X225" s="310"/>
      <c r="Y225" s="310"/>
      <c r="Z225" s="310"/>
      <c r="AA225" s="310"/>
      <c r="AB225" s="310"/>
      <c r="AC225" s="310"/>
      <c r="AD225" s="310"/>
      <c r="AE225" s="310"/>
      <c r="AF225" s="311"/>
      <c r="AG225" s="315"/>
      <c r="AH225" s="316"/>
      <c r="AI225" s="316"/>
      <c r="AJ225" s="316"/>
      <c r="AK225" s="316"/>
      <c r="AL225" s="317"/>
      <c r="AM225" s="122"/>
      <c r="AN225" s="123"/>
      <c r="AO225" s="123"/>
      <c r="AP225" s="123"/>
      <c r="AQ225" s="123"/>
      <c r="AR225" s="124"/>
      <c r="AS225" s="131"/>
      <c r="AT225" s="132"/>
      <c r="AU225" s="132"/>
      <c r="AV225" s="132"/>
      <c r="AW225" s="132"/>
      <c r="AX225" s="133"/>
      <c r="AY225" s="140"/>
      <c r="AZ225" s="141"/>
      <c r="BA225" s="141"/>
      <c r="BB225" s="141"/>
      <c r="BC225" s="141"/>
      <c r="BD225" s="142"/>
    </row>
    <row r="226" spans="2:56" ht="14.25" customHeight="1">
      <c r="B226" s="4"/>
      <c r="C226" s="27"/>
      <c r="D226" s="305"/>
      <c r="E226" s="306"/>
      <c r="F226" s="306"/>
      <c r="G226" s="306"/>
      <c r="H226" s="306"/>
      <c r="I226" s="307"/>
      <c r="J226" s="321" t="s">
        <v>206</v>
      </c>
      <c r="K226" s="322"/>
      <c r="L226" s="322"/>
      <c r="M226" s="322"/>
      <c r="N226" s="322"/>
      <c r="O226" s="322"/>
      <c r="P226" s="322"/>
      <c r="Q226" s="322"/>
      <c r="R226" s="322"/>
      <c r="S226" s="322"/>
      <c r="T226" s="322"/>
      <c r="U226" s="322"/>
      <c r="V226" s="322"/>
      <c r="W226" s="322"/>
      <c r="X226" s="322"/>
      <c r="Y226" s="322"/>
      <c r="Z226" s="322"/>
      <c r="AA226" s="322"/>
      <c r="AB226" s="322"/>
      <c r="AC226" s="322"/>
      <c r="AD226" s="322"/>
      <c r="AE226" s="322"/>
      <c r="AF226" s="323"/>
      <c r="AG226" s="318"/>
      <c r="AH226" s="319"/>
      <c r="AI226" s="319"/>
      <c r="AJ226" s="319"/>
      <c r="AK226" s="319"/>
      <c r="AL226" s="320"/>
      <c r="AM226" s="125"/>
      <c r="AN226" s="126"/>
      <c r="AO226" s="126"/>
      <c r="AP226" s="126"/>
      <c r="AQ226" s="126"/>
      <c r="AR226" s="127"/>
      <c r="AS226" s="134"/>
      <c r="AT226" s="135"/>
      <c r="AU226" s="135"/>
      <c r="AV226" s="135"/>
      <c r="AW226" s="135"/>
      <c r="AX226" s="136"/>
      <c r="AY226" s="143"/>
      <c r="AZ226" s="144"/>
      <c r="BA226" s="144"/>
      <c r="BB226" s="144"/>
      <c r="BC226" s="144"/>
      <c r="BD226" s="145"/>
    </row>
    <row r="227" spans="2:56" ht="15" customHeight="1">
      <c r="D227" s="299"/>
      <c r="E227" s="300"/>
      <c r="F227" s="300"/>
      <c r="G227" s="300"/>
      <c r="H227" s="300"/>
      <c r="I227" s="301"/>
      <c r="J227" s="104"/>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308"/>
      <c r="AG227" s="312"/>
      <c r="AH227" s="313"/>
      <c r="AI227" s="313"/>
      <c r="AJ227" s="313"/>
      <c r="AK227" s="313"/>
      <c r="AL227" s="314"/>
      <c r="AM227" s="119"/>
      <c r="AN227" s="120"/>
      <c r="AO227" s="120"/>
      <c r="AP227" s="120"/>
      <c r="AQ227" s="120"/>
      <c r="AR227" s="121"/>
      <c r="AS227" s="128"/>
      <c r="AT227" s="129"/>
      <c r="AU227" s="129"/>
      <c r="AV227" s="129"/>
      <c r="AW227" s="129"/>
      <c r="AX227" s="130"/>
      <c r="AY227" s="137">
        <f>AM227*AS227</f>
        <v>0</v>
      </c>
      <c r="AZ227" s="138"/>
      <c r="BA227" s="138"/>
      <c r="BB227" s="138"/>
      <c r="BC227" s="138"/>
      <c r="BD227" s="139"/>
    </row>
    <row r="228" spans="2:56" ht="15" customHeight="1">
      <c r="D228" s="302"/>
      <c r="E228" s="303"/>
      <c r="F228" s="303"/>
      <c r="G228" s="303"/>
      <c r="H228" s="303"/>
      <c r="I228" s="304"/>
      <c r="J228" s="309"/>
      <c r="K228" s="310"/>
      <c r="L228" s="310"/>
      <c r="M228" s="310"/>
      <c r="N228" s="310"/>
      <c r="O228" s="310"/>
      <c r="P228" s="310"/>
      <c r="Q228" s="310"/>
      <c r="R228" s="310"/>
      <c r="S228" s="310"/>
      <c r="T228" s="310"/>
      <c r="U228" s="310"/>
      <c r="V228" s="310"/>
      <c r="W228" s="310"/>
      <c r="X228" s="310"/>
      <c r="Y228" s="310"/>
      <c r="Z228" s="310"/>
      <c r="AA228" s="310"/>
      <c r="AB228" s="310"/>
      <c r="AC228" s="310"/>
      <c r="AD228" s="310"/>
      <c r="AE228" s="310"/>
      <c r="AF228" s="311"/>
      <c r="AG228" s="315"/>
      <c r="AH228" s="316"/>
      <c r="AI228" s="316"/>
      <c r="AJ228" s="316"/>
      <c r="AK228" s="316"/>
      <c r="AL228" s="317"/>
      <c r="AM228" s="122"/>
      <c r="AN228" s="123"/>
      <c r="AO228" s="123"/>
      <c r="AP228" s="123"/>
      <c r="AQ228" s="123"/>
      <c r="AR228" s="124"/>
      <c r="AS228" s="131"/>
      <c r="AT228" s="132"/>
      <c r="AU228" s="132"/>
      <c r="AV228" s="132"/>
      <c r="AW228" s="132"/>
      <c r="AX228" s="133"/>
      <c r="AY228" s="140"/>
      <c r="AZ228" s="141"/>
      <c r="BA228" s="141"/>
      <c r="BB228" s="141"/>
      <c r="BC228" s="141"/>
      <c r="BD228" s="142"/>
    </row>
    <row r="229" spans="2:56" ht="15" customHeight="1">
      <c r="D229" s="305"/>
      <c r="E229" s="306"/>
      <c r="F229" s="306"/>
      <c r="G229" s="306"/>
      <c r="H229" s="306"/>
      <c r="I229" s="307"/>
      <c r="J229" s="321" t="s">
        <v>206</v>
      </c>
      <c r="K229" s="322"/>
      <c r="L229" s="322"/>
      <c r="M229" s="322"/>
      <c r="N229" s="322"/>
      <c r="O229" s="322"/>
      <c r="P229" s="322"/>
      <c r="Q229" s="322"/>
      <c r="R229" s="322"/>
      <c r="S229" s="322"/>
      <c r="T229" s="322"/>
      <c r="U229" s="322"/>
      <c r="V229" s="322"/>
      <c r="W229" s="322"/>
      <c r="X229" s="322"/>
      <c r="Y229" s="322"/>
      <c r="Z229" s="322"/>
      <c r="AA229" s="322"/>
      <c r="AB229" s="322"/>
      <c r="AC229" s="322"/>
      <c r="AD229" s="322"/>
      <c r="AE229" s="322"/>
      <c r="AF229" s="323"/>
      <c r="AG229" s="318"/>
      <c r="AH229" s="319"/>
      <c r="AI229" s="319"/>
      <c r="AJ229" s="319"/>
      <c r="AK229" s="319"/>
      <c r="AL229" s="320"/>
      <c r="AM229" s="125"/>
      <c r="AN229" s="126"/>
      <c r="AO229" s="126"/>
      <c r="AP229" s="126"/>
      <c r="AQ229" s="126"/>
      <c r="AR229" s="127"/>
      <c r="AS229" s="134"/>
      <c r="AT229" s="135"/>
      <c r="AU229" s="135"/>
      <c r="AV229" s="135"/>
      <c r="AW229" s="135"/>
      <c r="AX229" s="136"/>
      <c r="AY229" s="143"/>
      <c r="AZ229" s="144"/>
      <c r="BA229" s="144"/>
      <c r="BB229" s="144"/>
      <c r="BC229" s="144"/>
      <c r="BD229" s="145"/>
    </row>
    <row r="230" spans="2:56" ht="15" customHeight="1">
      <c r="D230" s="299"/>
      <c r="E230" s="300"/>
      <c r="F230" s="300"/>
      <c r="G230" s="300"/>
      <c r="H230" s="300"/>
      <c r="I230" s="301"/>
      <c r="J230" s="104"/>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308"/>
      <c r="AG230" s="312"/>
      <c r="AH230" s="313"/>
      <c r="AI230" s="313"/>
      <c r="AJ230" s="313"/>
      <c r="AK230" s="313"/>
      <c r="AL230" s="314"/>
      <c r="AM230" s="119"/>
      <c r="AN230" s="120"/>
      <c r="AO230" s="120"/>
      <c r="AP230" s="120"/>
      <c r="AQ230" s="120"/>
      <c r="AR230" s="121"/>
      <c r="AS230" s="128"/>
      <c r="AT230" s="129"/>
      <c r="AU230" s="129"/>
      <c r="AV230" s="129"/>
      <c r="AW230" s="129"/>
      <c r="AX230" s="130"/>
      <c r="AY230" s="137">
        <f>AM230*AS230</f>
        <v>0</v>
      </c>
      <c r="AZ230" s="138"/>
      <c r="BA230" s="138"/>
      <c r="BB230" s="138"/>
      <c r="BC230" s="138"/>
      <c r="BD230" s="139"/>
    </row>
    <row r="231" spans="2:56" ht="15" customHeight="1">
      <c r="D231" s="302"/>
      <c r="E231" s="303"/>
      <c r="F231" s="303"/>
      <c r="G231" s="303"/>
      <c r="H231" s="303"/>
      <c r="I231" s="304"/>
      <c r="J231" s="309"/>
      <c r="K231" s="310"/>
      <c r="L231" s="310"/>
      <c r="M231" s="310"/>
      <c r="N231" s="310"/>
      <c r="O231" s="310"/>
      <c r="P231" s="310"/>
      <c r="Q231" s="310"/>
      <c r="R231" s="310"/>
      <c r="S231" s="310"/>
      <c r="T231" s="310"/>
      <c r="U231" s="310"/>
      <c r="V231" s="310"/>
      <c r="W231" s="310"/>
      <c r="X231" s="310"/>
      <c r="Y231" s="310"/>
      <c r="Z231" s="310"/>
      <c r="AA231" s="310"/>
      <c r="AB231" s="310"/>
      <c r="AC231" s="310"/>
      <c r="AD231" s="310"/>
      <c r="AE231" s="310"/>
      <c r="AF231" s="311"/>
      <c r="AG231" s="315"/>
      <c r="AH231" s="316"/>
      <c r="AI231" s="316"/>
      <c r="AJ231" s="316"/>
      <c r="AK231" s="316"/>
      <c r="AL231" s="317"/>
      <c r="AM231" s="122"/>
      <c r="AN231" s="123"/>
      <c r="AO231" s="123"/>
      <c r="AP231" s="123"/>
      <c r="AQ231" s="123"/>
      <c r="AR231" s="124"/>
      <c r="AS231" s="131"/>
      <c r="AT231" s="132"/>
      <c r="AU231" s="132"/>
      <c r="AV231" s="132"/>
      <c r="AW231" s="132"/>
      <c r="AX231" s="133"/>
      <c r="AY231" s="140"/>
      <c r="AZ231" s="141"/>
      <c r="BA231" s="141"/>
      <c r="BB231" s="141"/>
      <c r="BC231" s="141"/>
      <c r="BD231" s="142"/>
    </row>
    <row r="232" spans="2:56" ht="15" customHeight="1">
      <c r="D232" s="305"/>
      <c r="E232" s="306"/>
      <c r="F232" s="306"/>
      <c r="G232" s="306"/>
      <c r="H232" s="306"/>
      <c r="I232" s="307"/>
      <c r="J232" s="321" t="s">
        <v>206</v>
      </c>
      <c r="K232" s="322"/>
      <c r="L232" s="322"/>
      <c r="M232" s="322"/>
      <c r="N232" s="322"/>
      <c r="O232" s="322"/>
      <c r="P232" s="322"/>
      <c r="Q232" s="322"/>
      <c r="R232" s="322"/>
      <c r="S232" s="322"/>
      <c r="T232" s="322"/>
      <c r="U232" s="322"/>
      <c r="V232" s="322"/>
      <c r="W232" s="322"/>
      <c r="X232" s="322"/>
      <c r="Y232" s="322"/>
      <c r="Z232" s="322"/>
      <c r="AA232" s="322"/>
      <c r="AB232" s="322"/>
      <c r="AC232" s="322"/>
      <c r="AD232" s="322"/>
      <c r="AE232" s="322"/>
      <c r="AF232" s="323"/>
      <c r="AG232" s="318"/>
      <c r="AH232" s="319"/>
      <c r="AI232" s="319"/>
      <c r="AJ232" s="319"/>
      <c r="AK232" s="319"/>
      <c r="AL232" s="320"/>
      <c r="AM232" s="125"/>
      <c r="AN232" s="126"/>
      <c r="AO232" s="126"/>
      <c r="AP232" s="126"/>
      <c r="AQ232" s="126"/>
      <c r="AR232" s="127"/>
      <c r="AS232" s="134"/>
      <c r="AT232" s="135"/>
      <c r="AU232" s="135"/>
      <c r="AV232" s="135"/>
      <c r="AW232" s="135"/>
      <c r="AX232" s="136"/>
      <c r="AY232" s="143"/>
      <c r="AZ232" s="144"/>
      <c r="BA232" s="144"/>
      <c r="BB232" s="144"/>
      <c r="BC232" s="144"/>
      <c r="BD232" s="145"/>
    </row>
    <row r="233" spans="2:56" ht="15" customHeight="1">
      <c r="D233" s="299"/>
      <c r="E233" s="300"/>
      <c r="F233" s="300"/>
      <c r="G233" s="300"/>
      <c r="H233" s="300"/>
      <c r="I233" s="301"/>
      <c r="J233" s="104"/>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308"/>
      <c r="AG233" s="312"/>
      <c r="AH233" s="313"/>
      <c r="AI233" s="313"/>
      <c r="AJ233" s="313"/>
      <c r="AK233" s="313"/>
      <c r="AL233" s="314"/>
      <c r="AM233" s="119"/>
      <c r="AN233" s="120"/>
      <c r="AO233" s="120"/>
      <c r="AP233" s="120"/>
      <c r="AQ233" s="120"/>
      <c r="AR233" s="121"/>
      <c r="AS233" s="128"/>
      <c r="AT233" s="129"/>
      <c r="AU233" s="129"/>
      <c r="AV233" s="129"/>
      <c r="AW233" s="129"/>
      <c r="AX233" s="130"/>
      <c r="AY233" s="137">
        <f>AM233*AS233</f>
        <v>0</v>
      </c>
      <c r="AZ233" s="138"/>
      <c r="BA233" s="138"/>
      <c r="BB233" s="138"/>
      <c r="BC233" s="138"/>
      <c r="BD233" s="139"/>
    </row>
    <row r="234" spans="2:56" ht="15" customHeight="1">
      <c r="D234" s="302"/>
      <c r="E234" s="303"/>
      <c r="F234" s="303"/>
      <c r="G234" s="303"/>
      <c r="H234" s="303"/>
      <c r="I234" s="304"/>
      <c r="J234" s="309"/>
      <c r="K234" s="310"/>
      <c r="L234" s="310"/>
      <c r="M234" s="310"/>
      <c r="N234" s="310"/>
      <c r="O234" s="310"/>
      <c r="P234" s="310"/>
      <c r="Q234" s="310"/>
      <c r="R234" s="310"/>
      <c r="S234" s="310"/>
      <c r="T234" s="310"/>
      <c r="U234" s="310"/>
      <c r="V234" s="310"/>
      <c r="W234" s="310"/>
      <c r="X234" s="310"/>
      <c r="Y234" s="310"/>
      <c r="Z234" s="310"/>
      <c r="AA234" s="310"/>
      <c r="AB234" s="310"/>
      <c r="AC234" s="310"/>
      <c r="AD234" s="310"/>
      <c r="AE234" s="310"/>
      <c r="AF234" s="311"/>
      <c r="AG234" s="315"/>
      <c r="AH234" s="316"/>
      <c r="AI234" s="316"/>
      <c r="AJ234" s="316"/>
      <c r="AK234" s="316"/>
      <c r="AL234" s="317"/>
      <c r="AM234" s="122"/>
      <c r="AN234" s="123"/>
      <c r="AO234" s="123"/>
      <c r="AP234" s="123"/>
      <c r="AQ234" s="123"/>
      <c r="AR234" s="124"/>
      <c r="AS234" s="131"/>
      <c r="AT234" s="132"/>
      <c r="AU234" s="132"/>
      <c r="AV234" s="132"/>
      <c r="AW234" s="132"/>
      <c r="AX234" s="133"/>
      <c r="AY234" s="140"/>
      <c r="AZ234" s="141"/>
      <c r="BA234" s="141"/>
      <c r="BB234" s="141"/>
      <c r="BC234" s="141"/>
      <c r="BD234" s="142"/>
    </row>
    <row r="235" spans="2:56" ht="15" customHeight="1">
      <c r="D235" s="305"/>
      <c r="E235" s="306"/>
      <c r="F235" s="306"/>
      <c r="G235" s="306"/>
      <c r="H235" s="306"/>
      <c r="I235" s="307"/>
      <c r="J235" s="321" t="s">
        <v>206</v>
      </c>
      <c r="K235" s="322"/>
      <c r="L235" s="322"/>
      <c r="M235" s="322"/>
      <c r="N235" s="322"/>
      <c r="O235" s="322"/>
      <c r="P235" s="322"/>
      <c r="Q235" s="322"/>
      <c r="R235" s="322"/>
      <c r="S235" s="322"/>
      <c r="T235" s="322"/>
      <c r="U235" s="322"/>
      <c r="V235" s="322"/>
      <c r="W235" s="322"/>
      <c r="X235" s="322"/>
      <c r="Y235" s="322"/>
      <c r="Z235" s="322"/>
      <c r="AA235" s="322"/>
      <c r="AB235" s="322"/>
      <c r="AC235" s="322"/>
      <c r="AD235" s="322"/>
      <c r="AE235" s="322"/>
      <c r="AF235" s="323"/>
      <c r="AG235" s="318"/>
      <c r="AH235" s="319"/>
      <c r="AI235" s="319"/>
      <c r="AJ235" s="319"/>
      <c r="AK235" s="319"/>
      <c r="AL235" s="320"/>
      <c r="AM235" s="125"/>
      <c r="AN235" s="126"/>
      <c r="AO235" s="126"/>
      <c r="AP235" s="126"/>
      <c r="AQ235" s="126"/>
      <c r="AR235" s="127"/>
      <c r="AS235" s="134"/>
      <c r="AT235" s="135"/>
      <c r="AU235" s="135"/>
      <c r="AV235" s="135"/>
      <c r="AW235" s="135"/>
      <c r="AX235" s="136"/>
      <c r="AY235" s="143"/>
      <c r="AZ235" s="144"/>
      <c r="BA235" s="144"/>
      <c r="BB235" s="144"/>
      <c r="BC235" s="144"/>
      <c r="BD235" s="145"/>
    </row>
    <row r="236" spans="2:56" ht="15" customHeight="1">
      <c r="D236" s="299"/>
      <c r="E236" s="300"/>
      <c r="F236" s="300"/>
      <c r="G236" s="300"/>
      <c r="H236" s="300"/>
      <c r="I236" s="301"/>
      <c r="J236" s="104"/>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308"/>
      <c r="AG236" s="312"/>
      <c r="AH236" s="313"/>
      <c r="AI236" s="313"/>
      <c r="AJ236" s="313"/>
      <c r="AK236" s="313"/>
      <c r="AL236" s="314"/>
      <c r="AM236" s="119"/>
      <c r="AN236" s="120"/>
      <c r="AO236" s="120"/>
      <c r="AP236" s="120"/>
      <c r="AQ236" s="120"/>
      <c r="AR236" s="121"/>
      <c r="AS236" s="128"/>
      <c r="AT236" s="129"/>
      <c r="AU236" s="129"/>
      <c r="AV236" s="129"/>
      <c r="AW236" s="129"/>
      <c r="AX236" s="130"/>
      <c r="AY236" s="137">
        <f>AM236*AS236</f>
        <v>0</v>
      </c>
      <c r="AZ236" s="138"/>
      <c r="BA236" s="138"/>
      <c r="BB236" s="138"/>
      <c r="BC236" s="138"/>
      <c r="BD236" s="139"/>
    </row>
    <row r="237" spans="2:56" ht="15" customHeight="1">
      <c r="D237" s="302"/>
      <c r="E237" s="303"/>
      <c r="F237" s="303"/>
      <c r="G237" s="303"/>
      <c r="H237" s="303"/>
      <c r="I237" s="304"/>
      <c r="J237" s="309"/>
      <c r="K237" s="310"/>
      <c r="L237" s="310"/>
      <c r="M237" s="310"/>
      <c r="N237" s="310"/>
      <c r="O237" s="310"/>
      <c r="P237" s="310"/>
      <c r="Q237" s="310"/>
      <c r="R237" s="310"/>
      <c r="S237" s="310"/>
      <c r="T237" s="310"/>
      <c r="U237" s="310"/>
      <c r="V237" s="310"/>
      <c r="W237" s="310"/>
      <c r="X237" s="310"/>
      <c r="Y237" s="310"/>
      <c r="Z237" s="310"/>
      <c r="AA237" s="310"/>
      <c r="AB237" s="310"/>
      <c r="AC237" s="310"/>
      <c r="AD237" s="310"/>
      <c r="AE237" s="310"/>
      <c r="AF237" s="311"/>
      <c r="AG237" s="315"/>
      <c r="AH237" s="316"/>
      <c r="AI237" s="316"/>
      <c r="AJ237" s="316"/>
      <c r="AK237" s="316"/>
      <c r="AL237" s="317"/>
      <c r="AM237" s="122"/>
      <c r="AN237" s="123"/>
      <c r="AO237" s="123"/>
      <c r="AP237" s="123"/>
      <c r="AQ237" s="123"/>
      <c r="AR237" s="124"/>
      <c r="AS237" s="131"/>
      <c r="AT237" s="132"/>
      <c r="AU237" s="132"/>
      <c r="AV237" s="132"/>
      <c r="AW237" s="132"/>
      <c r="AX237" s="133"/>
      <c r="AY237" s="140"/>
      <c r="AZ237" s="141"/>
      <c r="BA237" s="141"/>
      <c r="BB237" s="141"/>
      <c r="BC237" s="141"/>
      <c r="BD237" s="142"/>
    </row>
    <row r="238" spans="2:56" ht="15" customHeight="1">
      <c r="D238" s="305"/>
      <c r="E238" s="306"/>
      <c r="F238" s="306"/>
      <c r="G238" s="306"/>
      <c r="H238" s="306"/>
      <c r="I238" s="307"/>
      <c r="J238" s="321" t="s">
        <v>206</v>
      </c>
      <c r="K238" s="322"/>
      <c r="L238" s="322"/>
      <c r="M238" s="322"/>
      <c r="N238" s="322"/>
      <c r="O238" s="322"/>
      <c r="P238" s="322"/>
      <c r="Q238" s="322"/>
      <c r="R238" s="322"/>
      <c r="S238" s="322"/>
      <c r="T238" s="322"/>
      <c r="U238" s="322"/>
      <c r="V238" s="322"/>
      <c r="W238" s="322"/>
      <c r="X238" s="322"/>
      <c r="Y238" s="322"/>
      <c r="Z238" s="322"/>
      <c r="AA238" s="322"/>
      <c r="AB238" s="322"/>
      <c r="AC238" s="322"/>
      <c r="AD238" s="322"/>
      <c r="AE238" s="322"/>
      <c r="AF238" s="323"/>
      <c r="AG238" s="318"/>
      <c r="AH238" s="319"/>
      <c r="AI238" s="319"/>
      <c r="AJ238" s="319"/>
      <c r="AK238" s="319"/>
      <c r="AL238" s="320"/>
      <c r="AM238" s="125"/>
      <c r="AN238" s="126"/>
      <c r="AO238" s="126"/>
      <c r="AP238" s="126"/>
      <c r="AQ238" s="126"/>
      <c r="AR238" s="127"/>
      <c r="AS238" s="134"/>
      <c r="AT238" s="135"/>
      <c r="AU238" s="135"/>
      <c r="AV238" s="135"/>
      <c r="AW238" s="135"/>
      <c r="AX238" s="136"/>
      <c r="AY238" s="143"/>
      <c r="AZ238" s="144"/>
      <c r="BA238" s="144"/>
      <c r="BB238" s="144"/>
      <c r="BC238" s="144"/>
      <c r="BD238" s="145"/>
    </row>
    <row r="239" spans="2:56" ht="15" customHeight="1">
      <c r="D239" s="299"/>
      <c r="E239" s="300"/>
      <c r="F239" s="300"/>
      <c r="G239" s="300"/>
      <c r="H239" s="300"/>
      <c r="I239" s="301"/>
      <c r="J239" s="104"/>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308"/>
      <c r="AG239" s="312"/>
      <c r="AH239" s="313"/>
      <c r="AI239" s="313"/>
      <c r="AJ239" s="313"/>
      <c r="AK239" s="313"/>
      <c r="AL239" s="314"/>
      <c r="AM239" s="119"/>
      <c r="AN239" s="120"/>
      <c r="AO239" s="120"/>
      <c r="AP239" s="120"/>
      <c r="AQ239" s="120"/>
      <c r="AR239" s="121"/>
      <c r="AS239" s="128"/>
      <c r="AT239" s="129"/>
      <c r="AU239" s="129"/>
      <c r="AV239" s="129"/>
      <c r="AW239" s="129"/>
      <c r="AX239" s="130"/>
      <c r="AY239" s="137">
        <f>AM239*AS239</f>
        <v>0</v>
      </c>
      <c r="AZ239" s="138"/>
      <c r="BA239" s="138"/>
      <c r="BB239" s="138"/>
      <c r="BC239" s="138"/>
      <c r="BD239" s="139"/>
    </row>
    <row r="240" spans="2:56" ht="15" customHeight="1">
      <c r="D240" s="302"/>
      <c r="E240" s="303"/>
      <c r="F240" s="303"/>
      <c r="G240" s="303"/>
      <c r="H240" s="303"/>
      <c r="I240" s="304"/>
      <c r="J240" s="309"/>
      <c r="K240" s="310"/>
      <c r="L240" s="310"/>
      <c r="M240" s="310"/>
      <c r="N240" s="310"/>
      <c r="O240" s="310"/>
      <c r="P240" s="310"/>
      <c r="Q240" s="310"/>
      <c r="R240" s="310"/>
      <c r="S240" s="310"/>
      <c r="T240" s="310"/>
      <c r="U240" s="310"/>
      <c r="V240" s="310"/>
      <c r="W240" s="310"/>
      <c r="X240" s="310"/>
      <c r="Y240" s="310"/>
      <c r="Z240" s="310"/>
      <c r="AA240" s="310"/>
      <c r="AB240" s="310"/>
      <c r="AC240" s="310"/>
      <c r="AD240" s="310"/>
      <c r="AE240" s="310"/>
      <c r="AF240" s="311"/>
      <c r="AG240" s="315"/>
      <c r="AH240" s="316"/>
      <c r="AI240" s="316"/>
      <c r="AJ240" s="316"/>
      <c r="AK240" s="316"/>
      <c r="AL240" s="317"/>
      <c r="AM240" s="122"/>
      <c r="AN240" s="123"/>
      <c r="AO240" s="123"/>
      <c r="AP240" s="123"/>
      <c r="AQ240" s="123"/>
      <c r="AR240" s="124"/>
      <c r="AS240" s="131"/>
      <c r="AT240" s="132"/>
      <c r="AU240" s="132"/>
      <c r="AV240" s="132"/>
      <c r="AW240" s="132"/>
      <c r="AX240" s="133"/>
      <c r="AY240" s="140"/>
      <c r="AZ240" s="141"/>
      <c r="BA240" s="141"/>
      <c r="BB240" s="141"/>
      <c r="BC240" s="141"/>
      <c r="BD240" s="142"/>
    </row>
    <row r="241" spans="1:63" ht="15" customHeight="1">
      <c r="D241" s="305"/>
      <c r="E241" s="306"/>
      <c r="F241" s="306"/>
      <c r="G241" s="306"/>
      <c r="H241" s="306"/>
      <c r="I241" s="307"/>
      <c r="J241" s="321" t="s">
        <v>206</v>
      </c>
      <c r="K241" s="322"/>
      <c r="L241" s="322"/>
      <c r="M241" s="322"/>
      <c r="N241" s="322"/>
      <c r="O241" s="322"/>
      <c r="P241" s="322"/>
      <c r="Q241" s="322"/>
      <c r="R241" s="322"/>
      <c r="S241" s="322"/>
      <c r="T241" s="322"/>
      <c r="U241" s="322"/>
      <c r="V241" s="322"/>
      <c r="W241" s="322"/>
      <c r="X241" s="322"/>
      <c r="Y241" s="322"/>
      <c r="Z241" s="322"/>
      <c r="AA241" s="322"/>
      <c r="AB241" s="322"/>
      <c r="AC241" s="322"/>
      <c r="AD241" s="322"/>
      <c r="AE241" s="322"/>
      <c r="AF241" s="323"/>
      <c r="AG241" s="318"/>
      <c r="AH241" s="319"/>
      <c r="AI241" s="319"/>
      <c r="AJ241" s="319"/>
      <c r="AK241" s="319"/>
      <c r="AL241" s="320"/>
      <c r="AM241" s="125"/>
      <c r="AN241" s="126"/>
      <c r="AO241" s="126"/>
      <c r="AP241" s="126"/>
      <c r="AQ241" s="126"/>
      <c r="AR241" s="127"/>
      <c r="AS241" s="134"/>
      <c r="AT241" s="135"/>
      <c r="AU241" s="135"/>
      <c r="AV241" s="135"/>
      <c r="AW241" s="135"/>
      <c r="AX241" s="136"/>
      <c r="AY241" s="143"/>
      <c r="AZ241" s="144"/>
      <c r="BA241" s="144"/>
      <c r="BB241" s="144"/>
      <c r="BC241" s="144"/>
      <c r="BD241" s="145"/>
    </row>
    <row r="242" spans="1:63" ht="37.5" customHeight="1">
      <c r="D242" s="287" t="s">
        <v>46</v>
      </c>
      <c r="E242" s="287"/>
      <c r="F242" s="287"/>
      <c r="G242" s="287"/>
      <c r="H242" s="287"/>
      <c r="I242" s="287"/>
      <c r="J242" s="287"/>
      <c r="K242" s="287"/>
      <c r="L242" s="287"/>
      <c r="M242" s="287"/>
      <c r="N242" s="287"/>
      <c r="O242" s="287"/>
      <c r="P242" s="287"/>
      <c r="Q242" s="287"/>
      <c r="R242" s="287"/>
      <c r="S242" s="287"/>
      <c r="T242" s="287"/>
      <c r="U242" s="287"/>
      <c r="V242" s="287"/>
      <c r="W242" s="287"/>
      <c r="X242" s="287"/>
      <c r="Y242" s="287"/>
      <c r="Z242" s="287"/>
      <c r="AA242" s="287"/>
      <c r="AB242" s="288"/>
      <c r="AC242" s="289" t="s">
        <v>207</v>
      </c>
      <c r="AD242" s="290"/>
      <c r="AE242" s="290"/>
      <c r="AF242" s="285"/>
      <c r="AG242" s="291"/>
      <c r="AH242" s="291"/>
      <c r="AI242" s="291"/>
      <c r="AJ242" s="292"/>
      <c r="AK242" s="293" t="s">
        <v>14</v>
      </c>
      <c r="AL242" s="294"/>
      <c r="AM242" s="295" t="s">
        <v>208</v>
      </c>
      <c r="AN242" s="296"/>
      <c r="AO242" s="296"/>
      <c r="AP242" s="296"/>
      <c r="AQ242" s="296"/>
      <c r="AR242" s="296"/>
      <c r="AS242" s="296"/>
      <c r="AT242" s="296"/>
      <c r="AU242" s="296"/>
      <c r="AV242" s="296"/>
      <c r="AW242" s="296"/>
      <c r="AX242" s="297"/>
      <c r="AY242" s="298"/>
      <c r="AZ242" s="291"/>
      <c r="BA242" s="291"/>
      <c r="BB242" s="292"/>
      <c r="BC242" s="284" t="s">
        <v>14</v>
      </c>
      <c r="BD242" s="285"/>
    </row>
    <row r="243" spans="1:63" ht="12.75" customHeight="1">
      <c r="D243" s="286" t="s">
        <v>209</v>
      </c>
      <c r="E243" s="286"/>
      <c r="F243" s="286"/>
      <c r="G243" s="286"/>
      <c r="H243" s="286"/>
      <c r="I243" s="286"/>
      <c r="J243" s="286"/>
      <c r="K243" s="286"/>
      <c r="L243" s="286"/>
      <c r="M243" s="286"/>
      <c r="N243" s="286"/>
      <c r="O243" s="286"/>
      <c r="P243" s="286"/>
      <c r="Q243" s="286"/>
      <c r="R243" s="286"/>
      <c r="S243" s="286"/>
      <c r="T243" s="286"/>
      <c r="U243" s="286"/>
      <c r="V243" s="286"/>
      <c r="W243" s="286"/>
      <c r="X243" s="286"/>
      <c r="Y243" s="286"/>
      <c r="Z243" s="286"/>
      <c r="AA243" s="286"/>
      <c r="AB243" s="286"/>
      <c r="AC243" s="286"/>
      <c r="AD243" s="286"/>
      <c r="AE243" s="286"/>
      <c r="AF243" s="286"/>
      <c r="AG243" s="286"/>
      <c r="AH243" s="286"/>
      <c r="AI243" s="286"/>
      <c r="AJ243" s="286"/>
      <c r="AK243" s="286"/>
      <c r="AL243" s="286"/>
      <c r="AM243" s="286"/>
      <c r="AN243" s="286"/>
      <c r="AO243" s="286"/>
      <c r="AP243" s="286"/>
      <c r="AQ243" s="286"/>
      <c r="AR243" s="286"/>
      <c r="AS243" s="286"/>
      <c r="AT243" s="286"/>
      <c r="AU243" s="286"/>
      <c r="AV243" s="286"/>
      <c r="AW243" s="286"/>
      <c r="AX243" s="286"/>
      <c r="AY243" s="286"/>
      <c r="AZ243" s="286"/>
      <c r="BA243" s="286"/>
      <c r="BB243" s="286"/>
      <c r="BC243" s="286"/>
      <c r="BD243" s="286"/>
      <c r="BE243" s="286"/>
      <c r="BF243" s="286"/>
      <c r="BG243" s="286"/>
      <c r="BH243" s="286"/>
      <c r="BI243" s="286"/>
      <c r="BJ243" s="286"/>
      <c r="BK243" s="286"/>
    </row>
    <row r="244" spans="1:63">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c r="AG244" s="85"/>
      <c r="AH244" s="85"/>
      <c r="AI244" s="85"/>
      <c r="AJ244" s="85"/>
      <c r="AK244" s="85"/>
      <c r="AL244" s="85"/>
      <c r="AM244" s="85"/>
      <c r="AN244" s="85"/>
      <c r="AO244" s="85"/>
      <c r="AP244" s="85"/>
      <c r="AQ244" s="85"/>
      <c r="AR244" s="85"/>
      <c r="AS244" s="85"/>
      <c r="AT244" s="85"/>
      <c r="AU244" s="85"/>
      <c r="AV244" s="85"/>
      <c r="AW244" s="85"/>
      <c r="AX244" s="85"/>
      <c r="AY244" s="85"/>
      <c r="AZ244" s="85"/>
      <c r="BA244" s="85"/>
      <c r="BB244" s="85"/>
      <c r="BC244" s="85"/>
      <c r="BD244" s="85"/>
      <c r="BE244" s="85"/>
      <c r="BF244" s="85"/>
      <c r="BG244" s="85"/>
      <c r="BH244" s="85"/>
      <c r="BI244" s="85"/>
      <c r="BJ244" s="85"/>
      <c r="BK244" s="85"/>
    </row>
    <row r="245" spans="1:63" ht="15" customHeight="1">
      <c r="A245" s="2" t="s">
        <v>210</v>
      </c>
    </row>
    <row r="246" spans="1:63" ht="15" customHeight="1">
      <c r="B246" s="2" t="s">
        <v>211</v>
      </c>
    </row>
    <row r="247" spans="1:63" ht="15" customHeight="1">
      <c r="B247" s="4"/>
      <c r="C247" s="27"/>
      <c r="D247" s="203" t="s">
        <v>212</v>
      </c>
      <c r="E247" s="204"/>
      <c r="F247" s="204"/>
      <c r="G247" s="204"/>
      <c r="H247" s="204"/>
      <c r="I247" s="204"/>
      <c r="J247" s="204"/>
      <c r="K247" s="204"/>
      <c r="L247" s="204"/>
      <c r="M247" s="204"/>
      <c r="N247" s="204"/>
      <c r="O247" s="204"/>
      <c r="P247" s="204"/>
      <c r="Q247" s="205"/>
      <c r="R247" s="212" t="s">
        <v>213</v>
      </c>
      <c r="S247" s="212"/>
      <c r="T247" s="212"/>
      <c r="U247" s="212"/>
      <c r="V247" s="212"/>
      <c r="W247" s="212"/>
      <c r="X247" s="212"/>
      <c r="Y247" s="212"/>
      <c r="Z247" s="212"/>
      <c r="AA247" s="212"/>
      <c r="AB247" s="212"/>
      <c r="AC247" s="212"/>
      <c r="AD247" s="212"/>
      <c r="AE247" s="212"/>
      <c r="AF247" s="212"/>
      <c r="AG247" s="212"/>
      <c r="AH247" s="212"/>
      <c r="AI247" s="212"/>
      <c r="AJ247" s="212"/>
      <c r="AK247" s="212"/>
      <c r="AL247" s="212"/>
      <c r="AM247" s="213" t="s">
        <v>214</v>
      </c>
      <c r="AN247" s="214"/>
      <c r="AO247" s="214"/>
      <c r="AP247" s="214"/>
      <c r="AQ247" s="214"/>
      <c r="AR247" s="214"/>
      <c r="AS247" s="215"/>
      <c r="AT247" s="222" t="s">
        <v>145</v>
      </c>
      <c r="AU247" s="223"/>
      <c r="AV247" s="223"/>
      <c r="AW247" s="223"/>
      <c r="AX247" s="223"/>
      <c r="AY247" s="224"/>
      <c r="AZ247" s="231" t="s">
        <v>36</v>
      </c>
      <c r="BA247" s="232"/>
      <c r="BB247" s="232"/>
      <c r="BC247" s="232"/>
      <c r="BD247" s="232"/>
      <c r="BE247" s="233"/>
      <c r="BF247" s="222" t="s">
        <v>37</v>
      </c>
      <c r="BG247" s="240"/>
      <c r="BH247" s="240"/>
      <c r="BI247" s="240"/>
      <c r="BJ247" s="240"/>
      <c r="BK247" s="241"/>
    </row>
    <row r="248" spans="1:63" ht="15" customHeight="1">
      <c r="B248" s="4"/>
      <c r="C248" s="27"/>
      <c r="D248" s="206"/>
      <c r="E248" s="207"/>
      <c r="F248" s="207"/>
      <c r="G248" s="207"/>
      <c r="H248" s="207"/>
      <c r="I248" s="207"/>
      <c r="J248" s="207"/>
      <c r="K248" s="207"/>
      <c r="L248" s="207"/>
      <c r="M248" s="207"/>
      <c r="N248" s="207"/>
      <c r="O248" s="207"/>
      <c r="P248" s="207"/>
      <c r="Q248" s="208"/>
      <c r="R248" s="212"/>
      <c r="S248" s="212"/>
      <c r="T248" s="212"/>
      <c r="U248" s="212"/>
      <c r="V248" s="212"/>
      <c r="W248" s="212"/>
      <c r="X248" s="212"/>
      <c r="Y248" s="212"/>
      <c r="Z248" s="212"/>
      <c r="AA248" s="212"/>
      <c r="AB248" s="212"/>
      <c r="AC248" s="212"/>
      <c r="AD248" s="212"/>
      <c r="AE248" s="212"/>
      <c r="AF248" s="212"/>
      <c r="AG248" s="212"/>
      <c r="AH248" s="212"/>
      <c r="AI248" s="212"/>
      <c r="AJ248" s="212"/>
      <c r="AK248" s="212"/>
      <c r="AL248" s="212"/>
      <c r="AM248" s="216"/>
      <c r="AN248" s="217"/>
      <c r="AO248" s="217"/>
      <c r="AP248" s="217"/>
      <c r="AQ248" s="217"/>
      <c r="AR248" s="217"/>
      <c r="AS248" s="218"/>
      <c r="AT248" s="225"/>
      <c r="AU248" s="226"/>
      <c r="AV248" s="226"/>
      <c r="AW248" s="226"/>
      <c r="AX248" s="226"/>
      <c r="AY248" s="227"/>
      <c r="AZ248" s="234"/>
      <c r="BA248" s="235"/>
      <c r="BB248" s="235"/>
      <c r="BC248" s="235"/>
      <c r="BD248" s="235"/>
      <c r="BE248" s="236"/>
      <c r="BF248" s="242"/>
      <c r="BG248" s="243"/>
      <c r="BH248" s="243"/>
      <c r="BI248" s="243"/>
      <c r="BJ248" s="243"/>
      <c r="BK248" s="244"/>
    </row>
    <row r="249" spans="1:63" ht="15" customHeight="1">
      <c r="B249" s="4"/>
      <c r="C249" s="27"/>
      <c r="D249" s="209"/>
      <c r="E249" s="210"/>
      <c r="F249" s="210"/>
      <c r="G249" s="210"/>
      <c r="H249" s="210"/>
      <c r="I249" s="210"/>
      <c r="J249" s="210"/>
      <c r="K249" s="210"/>
      <c r="L249" s="210"/>
      <c r="M249" s="210"/>
      <c r="N249" s="210"/>
      <c r="O249" s="210"/>
      <c r="P249" s="210"/>
      <c r="Q249" s="211"/>
      <c r="R249" s="212"/>
      <c r="S249" s="212"/>
      <c r="T249" s="212"/>
      <c r="U249" s="212"/>
      <c r="V249" s="212"/>
      <c r="W249" s="212"/>
      <c r="X249" s="212"/>
      <c r="Y249" s="212"/>
      <c r="Z249" s="212"/>
      <c r="AA249" s="212"/>
      <c r="AB249" s="212"/>
      <c r="AC249" s="212"/>
      <c r="AD249" s="212"/>
      <c r="AE249" s="212"/>
      <c r="AF249" s="212"/>
      <c r="AG249" s="212"/>
      <c r="AH249" s="212"/>
      <c r="AI249" s="212"/>
      <c r="AJ249" s="212"/>
      <c r="AK249" s="212"/>
      <c r="AL249" s="212"/>
      <c r="AM249" s="219"/>
      <c r="AN249" s="220"/>
      <c r="AO249" s="220"/>
      <c r="AP249" s="220"/>
      <c r="AQ249" s="220"/>
      <c r="AR249" s="220"/>
      <c r="AS249" s="221"/>
      <c r="AT249" s="228"/>
      <c r="AU249" s="229"/>
      <c r="AV249" s="229"/>
      <c r="AW249" s="229"/>
      <c r="AX249" s="229"/>
      <c r="AY249" s="230"/>
      <c r="AZ249" s="237"/>
      <c r="BA249" s="238"/>
      <c r="BB249" s="238"/>
      <c r="BC249" s="238"/>
      <c r="BD249" s="238"/>
      <c r="BE249" s="239"/>
      <c r="BF249" s="245"/>
      <c r="BG249" s="246"/>
      <c r="BH249" s="246"/>
      <c r="BI249" s="246"/>
      <c r="BJ249" s="246"/>
      <c r="BK249" s="247"/>
    </row>
    <row r="250" spans="1:63" ht="15" customHeight="1">
      <c r="B250" s="4"/>
      <c r="C250" s="27"/>
      <c r="D250" s="69"/>
      <c r="E250" s="70"/>
      <c r="F250" s="166"/>
      <c r="G250" s="166"/>
      <c r="H250" s="166"/>
      <c r="I250" s="166"/>
      <c r="J250" s="166"/>
      <c r="K250" s="166"/>
      <c r="L250" s="166"/>
      <c r="M250" s="166"/>
      <c r="N250" s="166"/>
      <c r="O250" s="166"/>
      <c r="P250" s="166"/>
      <c r="Q250" s="167"/>
      <c r="R250" s="168"/>
      <c r="S250" s="168"/>
      <c r="T250" s="168"/>
      <c r="U250" s="168"/>
      <c r="V250" s="168"/>
      <c r="W250" s="168"/>
      <c r="X250" s="168"/>
      <c r="Y250" s="168"/>
      <c r="Z250" s="168"/>
      <c r="AA250" s="168"/>
      <c r="AB250" s="168"/>
      <c r="AC250" s="168"/>
      <c r="AD250" s="168"/>
      <c r="AE250" s="168"/>
      <c r="AF250" s="168"/>
      <c r="AG250" s="168"/>
      <c r="AH250" s="168"/>
      <c r="AI250" s="168"/>
      <c r="AJ250" s="168"/>
      <c r="AK250" s="168"/>
      <c r="AL250" s="168"/>
      <c r="AM250" s="274"/>
      <c r="AN250" s="275"/>
      <c r="AO250" s="275"/>
      <c r="AP250" s="275"/>
      <c r="AQ250" s="275"/>
      <c r="AR250" s="275"/>
      <c r="AS250" s="276"/>
      <c r="AT250" s="119"/>
      <c r="AU250" s="120"/>
      <c r="AV250" s="120"/>
      <c r="AW250" s="120"/>
      <c r="AX250" s="120"/>
      <c r="AY250" s="121"/>
      <c r="AZ250" s="128"/>
      <c r="BA250" s="129"/>
      <c r="BB250" s="129"/>
      <c r="BC250" s="129"/>
      <c r="BD250" s="129"/>
      <c r="BE250" s="130"/>
      <c r="BF250" s="137">
        <f>AT250*AZ250</f>
        <v>0</v>
      </c>
      <c r="BG250" s="138"/>
      <c r="BH250" s="138"/>
      <c r="BI250" s="138"/>
      <c r="BJ250" s="138"/>
      <c r="BK250" s="139"/>
    </row>
    <row r="251" spans="1:63" ht="15" customHeight="1">
      <c r="B251" s="4"/>
      <c r="C251" s="27"/>
      <c r="D251" s="71"/>
      <c r="E251" s="72"/>
      <c r="F251" s="38"/>
      <c r="G251" s="38"/>
      <c r="H251" s="38"/>
      <c r="I251" s="38"/>
      <c r="J251" s="38"/>
      <c r="K251" s="38"/>
      <c r="L251" s="38"/>
      <c r="M251" s="38"/>
      <c r="N251" s="38"/>
      <c r="O251" s="38"/>
      <c r="P251" s="38"/>
      <c r="Q251" s="39"/>
      <c r="R251" s="273"/>
      <c r="S251" s="273"/>
      <c r="T251" s="273"/>
      <c r="U251" s="273"/>
      <c r="V251" s="273"/>
      <c r="W251" s="273"/>
      <c r="X251" s="273"/>
      <c r="Y251" s="273"/>
      <c r="Z251" s="273"/>
      <c r="AA251" s="273"/>
      <c r="AB251" s="273"/>
      <c r="AC251" s="273"/>
      <c r="AD251" s="273"/>
      <c r="AE251" s="273"/>
      <c r="AF251" s="273"/>
      <c r="AG251" s="273"/>
      <c r="AH251" s="273"/>
      <c r="AI251" s="273"/>
      <c r="AJ251" s="273"/>
      <c r="AK251" s="273"/>
      <c r="AL251" s="273"/>
      <c r="AM251" s="277"/>
      <c r="AN251" s="278"/>
      <c r="AO251" s="278"/>
      <c r="AP251" s="278"/>
      <c r="AQ251" s="278"/>
      <c r="AR251" s="278"/>
      <c r="AS251" s="279"/>
      <c r="AT251" s="122"/>
      <c r="AU251" s="123"/>
      <c r="AV251" s="123"/>
      <c r="AW251" s="123"/>
      <c r="AX251" s="123"/>
      <c r="AY251" s="124"/>
      <c r="AZ251" s="131"/>
      <c r="BA251" s="132"/>
      <c r="BB251" s="132"/>
      <c r="BC251" s="132"/>
      <c r="BD251" s="132"/>
      <c r="BE251" s="133"/>
      <c r="BF251" s="140"/>
      <c r="BG251" s="141"/>
      <c r="BH251" s="141"/>
      <c r="BI251" s="141"/>
      <c r="BJ251" s="141"/>
      <c r="BK251" s="142"/>
    </row>
    <row r="252" spans="1:63" ht="15" customHeight="1">
      <c r="B252" s="4"/>
      <c r="C252" s="27"/>
      <c r="D252" s="71"/>
      <c r="E252" s="72"/>
      <c r="F252" s="197"/>
      <c r="G252" s="197"/>
      <c r="H252" s="197"/>
      <c r="I252" s="197"/>
      <c r="J252" s="197"/>
      <c r="K252" s="197"/>
      <c r="L252" s="197"/>
      <c r="M252" s="197"/>
      <c r="N252" s="197"/>
      <c r="O252" s="197"/>
      <c r="P252" s="197"/>
      <c r="Q252" s="198"/>
      <c r="R252" s="169"/>
      <c r="S252" s="169"/>
      <c r="T252" s="169"/>
      <c r="U252" s="169"/>
      <c r="V252" s="169"/>
      <c r="W252" s="169"/>
      <c r="X252" s="169"/>
      <c r="Y252" s="169"/>
      <c r="Z252" s="169"/>
      <c r="AA252" s="169"/>
      <c r="AB252" s="169"/>
      <c r="AC252" s="169"/>
      <c r="AD252" s="169"/>
      <c r="AE252" s="169"/>
      <c r="AF252" s="169"/>
      <c r="AG252" s="169"/>
      <c r="AH252" s="169"/>
      <c r="AI252" s="169"/>
      <c r="AJ252" s="169"/>
      <c r="AK252" s="169"/>
      <c r="AL252" s="169"/>
      <c r="AM252" s="277"/>
      <c r="AN252" s="278"/>
      <c r="AO252" s="278"/>
      <c r="AP252" s="278"/>
      <c r="AQ252" s="278"/>
      <c r="AR252" s="278"/>
      <c r="AS252" s="279"/>
      <c r="AT252" s="122"/>
      <c r="AU252" s="123"/>
      <c r="AV252" s="123"/>
      <c r="AW252" s="123"/>
      <c r="AX252" s="123"/>
      <c r="AY252" s="124"/>
      <c r="AZ252" s="131"/>
      <c r="BA252" s="132"/>
      <c r="BB252" s="132"/>
      <c r="BC252" s="132"/>
      <c r="BD252" s="132"/>
      <c r="BE252" s="133"/>
      <c r="BF252" s="140"/>
      <c r="BG252" s="141"/>
      <c r="BH252" s="141"/>
      <c r="BI252" s="141"/>
      <c r="BJ252" s="141"/>
      <c r="BK252" s="142"/>
    </row>
    <row r="253" spans="1:63" ht="15" customHeight="1">
      <c r="B253" s="4"/>
      <c r="C253" s="27"/>
      <c r="D253" s="73"/>
      <c r="E253" s="74"/>
      <c r="F253" s="199"/>
      <c r="G253" s="199"/>
      <c r="H253" s="199"/>
      <c r="I253" s="199"/>
      <c r="J253" s="199"/>
      <c r="K253" s="199"/>
      <c r="L253" s="199"/>
      <c r="M253" s="199"/>
      <c r="N253" s="199"/>
      <c r="O253" s="199"/>
      <c r="P253" s="199"/>
      <c r="Q253" s="283"/>
      <c r="R253" s="200" t="s">
        <v>240</v>
      </c>
      <c r="S253" s="201"/>
      <c r="T253" s="201"/>
      <c r="U253" s="201"/>
      <c r="V253" s="201"/>
      <c r="W253" s="201"/>
      <c r="X253" s="201"/>
      <c r="Y253" s="201"/>
      <c r="Z253" s="201"/>
      <c r="AA253" s="201"/>
      <c r="AB253" s="201"/>
      <c r="AC253" s="201"/>
      <c r="AD253" s="201"/>
      <c r="AE253" s="201"/>
      <c r="AF253" s="201"/>
      <c r="AG253" s="201"/>
      <c r="AH253" s="201"/>
      <c r="AI253" s="201"/>
      <c r="AJ253" s="201"/>
      <c r="AK253" s="201"/>
      <c r="AL253" s="202"/>
      <c r="AM253" s="280"/>
      <c r="AN253" s="281"/>
      <c r="AO253" s="281"/>
      <c r="AP253" s="281"/>
      <c r="AQ253" s="281"/>
      <c r="AR253" s="281"/>
      <c r="AS253" s="282"/>
      <c r="AT253" s="125"/>
      <c r="AU253" s="126"/>
      <c r="AV253" s="126"/>
      <c r="AW253" s="126"/>
      <c r="AX253" s="126"/>
      <c r="AY253" s="127"/>
      <c r="AZ253" s="134"/>
      <c r="BA253" s="135"/>
      <c r="BB253" s="135"/>
      <c r="BC253" s="135"/>
      <c r="BD253" s="135"/>
      <c r="BE253" s="136"/>
      <c r="BF253" s="143"/>
      <c r="BG253" s="144"/>
      <c r="BH253" s="144"/>
      <c r="BI253" s="144"/>
      <c r="BJ253" s="144"/>
      <c r="BK253" s="145"/>
    </row>
    <row r="254" spans="1:63" s="35" customFormat="1" ht="15.75" customHeight="1">
      <c r="D254" s="253" t="s">
        <v>217</v>
      </c>
      <c r="E254" s="253"/>
      <c r="F254" s="253"/>
      <c r="G254" s="253"/>
      <c r="H254" s="253"/>
      <c r="I254" s="253"/>
      <c r="J254" s="253"/>
      <c r="K254" s="253"/>
      <c r="L254" s="253"/>
      <c r="M254" s="253"/>
      <c r="N254" s="253"/>
      <c r="O254" s="253"/>
      <c r="P254" s="253"/>
      <c r="Q254" s="253"/>
      <c r="R254" s="253"/>
      <c r="S254" s="253"/>
      <c r="T254" s="253"/>
      <c r="U254" s="253"/>
      <c r="V254" s="253"/>
      <c r="W254" s="253"/>
      <c r="X254" s="253"/>
      <c r="Y254" s="253"/>
      <c r="Z254" s="253"/>
      <c r="AA254" s="253"/>
      <c r="AB254" s="253"/>
      <c r="AC254" s="253"/>
      <c r="AD254" s="253"/>
      <c r="AE254" s="253"/>
      <c r="AF254" s="253"/>
      <c r="AG254" s="253"/>
      <c r="AH254" s="253"/>
      <c r="AI254" s="253"/>
      <c r="AJ254" s="253"/>
      <c r="AK254" s="253"/>
      <c r="AL254" s="253"/>
      <c r="AM254" s="253"/>
      <c r="AN254" s="253"/>
      <c r="AO254" s="253"/>
      <c r="AP254" s="253"/>
      <c r="AQ254" s="253"/>
      <c r="AR254" s="253"/>
      <c r="AS254" s="253"/>
      <c r="AT254" s="253"/>
      <c r="AU254" s="253"/>
      <c r="AV254" s="253"/>
      <c r="AW254" s="253"/>
      <c r="AX254" s="253"/>
      <c r="AY254" s="253"/>
      <c r="AZ254" s="253"/>
      <c r="BA254" s="253"/>
      <c r="BB254" s="253"/>
      <c r="BC254" s="253"/>
      <c r="BD254" s="253"/>
      <c r="BE254" s="253"/>
      <c r="BF254" s="253"/>
      <c r="BG254" s="253"/>
      <c r="BH254" s="253"/>
      <c r="BI254" s="253"/>
      <c r="BJ254" s="253"/>
      <c r="BK254" s="253"/>
    </row>
    <row r="255" spans="1:63" s="35" customFormat="1" ht="15.75" customHeight="1">
      <c r="D255" s="254" t="s">
        <v>218</v>
      </c>
      <c r="E255" s="254"/>
      <c r="F255" s="254"/>
      <c r="G255" s="254"/>
      <c r="H255" s="254"/>
      <c r="I255" s="254"/>
      <c r="J255" s="254"/>
      <c r="K255" s="254"/>
      <c r="L255" s="254"/>
      <c r="M255" s="254"/>
      <c r="N255" s="254"/>
      <c r="O255" s="254"/>
      <c r="P255" s="254"/>
      <c r="Q255" s="254"/>
      <c r="R255" s="254"/>
      <c r="S255" s="254"/>
      <c r="T255" s="254"/>
      <c r="U255" s="254"/>
      <c r="V255" s="254"/>
      <c r="W255" s="254"/>
      <c r="X255" s="254"/>
      <c r="Y255" s="254"/>
      <c r="Z255" s="254"/>
      <c r="AA255" s="254"/>
      <c r="AB255" s="254"/>
      <c r="AC255" s="254"/>
      <c r="AD255" s="254"/>
      <c r="AE255" s="254"/>
      <c r="AF255" s="254"/>
      <c r="AG255" s="254"/>
      <c r="AH255" s="254"/>
      <c r="AI255" s="254"/>
      <c r="AJ255" s="254"/>
      <c r="AK255" s="254"/>
      <c r="AL255" s="254"/>
      <c r="AM255" s="254"/>
      <c r="AN255" s="254"/>
      <c r="AO255" s="254"/>
      <c r="AP255" s="254"/>
      <c r="AQ255" s="254"/>
      <c r="AR255" s="254"/>
      <c r="AS255" s="254"/>
      <c r="AT255" s="254"/>
      <c r="AU255" s="254"/>
      <c r="AV255" s="254"/>
      <c r="AW255" s="254"/>
      <c r="AX255" s="254"/>
      <c r="AY255" s="254"/>
      <c r="AZ255" s="254"/>
      <c r="BA255" s="254"/>
      <c r="BB255" s="254"/>
      <c r="BC255" s="254"/>
      <c r="BD255" s="254"/>
      <c r="BE255" s="254"/>
      <c r="BF255" s="254"/>
      <c r="BG255" s="254"/>
      <c r="BH255" s="254"/>
      <c r="BI255" s="254"/>
      <c r="BJ255" s="254"/>
      <c r="BK255" s="254"/>
    </row>
    <row r="256" spans="1:63" s="35" customFormat="1" ht="15.75" customHeight="1">
      <c r="D256" s="254"/>
      <c r="E256" s="254"/>
      <c r="F256" s="254"/>
      <c r="G256" s="254"/>
      <c r="H256" s="254"/>
      <c r="I256" s="254"/>
      <c r="J256" s="254"/>
      <c r="K256" s="254"/>
      <c r="L256" s="254"/>
      <c r="M256" s="254"/>
      <c r="N256" s="254"/>
      <c r="O256" s="254"/>
      <c r="P256" s="254"/>
      <c r="Q256" s="254"/>
      <c r="R256" s="254"/>
      <c r="S256" s="254"/>
      <c r="T256" s="254"/>
      <c r="U256" s="254"/>
      <c r="V256" s="254"/>
      <c r="W256" s="254"/>
      <c r="X256" s="254"/>
      <c r="Y256" s="254"/>
      <c r="Z256" s="254"/>
      <c r="AA256" s="254"/>
      <c r="AB256" s="254"/>
      <c r="AC256" s="254"/>
      <c r="AD256" s="254"/>
      <c r="AE256" s="254"/>
      <c r="AF256" s="254"/>
      <c r="AG256" s="254"/>
      <c r="AH256" s="254"/>
      <c r="AI256" s="254"/>
      <c r="AJ256" s="254"/>
      <c r="AK256" s="254"/>
      <c r="AL256" s="254"/>
      <c r="AM256" s="254"/>
      <c r="AN256" s="254"/>
      <c r="AO256" s="254"/>
      <c r="AP256" s="254"/>
      <c r="AQ256" s="254"/>
      <c r="AR256" s="254"/>
      <c r="AS256" s="254"/>
      <c r="AT256" s="254"/>
      <c r="AU256" s="254"/>
      <c r="AV256" s="254"/>
      <c r="AW256" s="254"/>
      <c r="AX256" s="254"/>
      <c r="AY256" s="254"/>
      <c r="AZ256" s="254"/>
      <c r="BA256" s="254"/>
      <c r="BB256" s="254"/>
      <c r="BC256" s="254"/>
      <c r="BD256" s="254"/>
      <c r="BE256" s="254"/>
      <c r="BF256" s="254"/>
      <c r="BG256" s="254"/>
      <c r="BH256" s="254"/>
      <c r="BI256" s="254"/>
      <c r="BJ256" s="254"/>
      <c r="BK256" s="254"/>
    </row>
    <row r="257" spans="1:63" ht="13.5">
      <c r="B257" s="4"/>
      <c r="C257" s="4"/>
      <c r="D257" s="34"/>
      <c r="E257" s="34"/>
      <c r="F257" s="34"/>
      <c r="G257" s="34"/>
      <c r="H257" s="34"/>
      <c r="I257" s="34"/>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5"/>
      <c r="AH257" s="15"/>
      <c r="AI257" s="15"/>
      <c r="AJ257" s="15"/>
      <c r="AK257" s="15"/>
      <c r="AL257" s="15"/>
      <c r="AM257" s="15"/>
      <c r="AN257" s="28"/>
      <c r="AO257" s="28"/>
      <c r="AP257" s="28"/>
      <c r="AQ257" s="28"/>
      <c r="AR257" s="28"/>
      <c r="AS257" s="28"/>
      <c r="AT257" s="28"/>
      <c r="AU257" s="28"/>
      <c r="AV257" s="28"/>
      <c r="AW257" s="28"/>
      <c r="AX257" s="28"/>
      <c r="AY257" s="28"/>
      <c r="AZ257" s="28"/>
      <c r="BA257" s="28"/>
      <c r="BB257" s="28"/>
      <c r="BC257" s="28"/>
      <c r="BD257" s="28"/>
      <c r="BE257" s="28"/>
    </row>
    <row r="258" spans="1:63" ht="15" customHeight="1">
      <c r="A258" s="2" t="s">
        <v>48</v>
      </c>
    </row>
    <row r="259" spans="1:63" ht="15" customHeight="1">
      <c r="B259" s="2" t="s">
        <v>219</v>
      </c>
    </row>
    <row r="260" spans="1:63" ht="15" customHeight="1">
      <c r="C260" s="2" t="s">
        <v>248</v>
      </c>
    </row>
    <row r="261" spans="1:63" ht="15" customHeight="1">
      <c r="B261" s="4"/>
      <c r="C261" s="27"/>
      <c r="D261" s="255" t="s">
        <v>29</v>
      </c>
      <c r="E261" s="256"/>
      <c r="F261" s="256"/>
      <c r="G261" s="256"/>
      <c r="H261" s="256"/>
      <c r="I261" s="256"/>
      <c r="J261" s="256"/>
      <c r="K261" s="256"/>
      <c r="L261" s="256"/>
      <c r="M261" s="256"/>
      <c r="N261" s="256"/>
      <c r="O261" s="256"/>
      <c r="P261" s="256"/>
      <c r="Q261" s="257"/>
      <c r="R261" s="212" t="s">
        <v>220</v>
      </c>
      <c r="S261" s="212"/>
      <c r="T261" s="212"/>
      <c r="U261" s="212"/>
      <c r="V261" s="212"/>
      <c r="W261" s="212"/>
      <c r="X261" s="212"/>
      <c r="Y261" s="212"/>
      <c r="Z261" s="212"/>
      <c r="AA261" s="212"/>
      <c r="AB261" s="212"/>
      <c r="AC261" s="212"/>
      <c r="AD261" s="212"/>
      <c r="AE261" s="212"/>
      <c r="AF261" s="212"/>
      <c r="AG261" s="212"/>
      <c r="AH261" s="212"/>
      <c r="AI261" s="212"/>
      <c r="AJ261" s="212"/>
      <c r="AK261" s="212"/>
      <c r="AL261" s="212"/>
      <c r="AM261" s="213" t="s">
        <v>214</v>
      </c>
      <c r="AN261" s="214"/>
      <c r="AO261" s="214"/>
      <c r="AP261" s="214"/>
      <c r="AQ261" s="214"/>
      <c r="AR261" s="214"/>
      <c r="AS261" s="215"/>
      <c r="AT261" s="264" t="s">
        <v>145</v>
      </c>
      <c r="AU261" s="265"/>
      <c r="AV261" s="265"/>
      <c r="AW261" s="265"/>
      <c r="AX261" s="265"/>
      <c r="AY261" s="266"/>
      <c r="AZ261" s="231" t="s">
        <v>36</v>
      </c>
      <c r="BA261" s="232"/>
      <c r="BB261" s="232"/>
      <c r="BC261" s="232"/>
      <c r="BD261" s="232"/>
      <c r="BE261" s="233"/>
      <c r="BF261" s="264" t="s">
        <v>37</v>
      </c>
      <c r="BG261" s="240"/>
      <c r="BH261" s="240"/>
      <c r="BI261" s="240"/>
      <c r="BJ261" s="240"/>
      <c r="BK261" s="241"/>
    </row>
    <row r="262" spans="1:63" ht="15" customHeight="1">
      <c r="B262" s="4"/>
      <c r="C262" s="27"/>
      <c r="D262" s="258"/>
      <c r="E262" s="259"/>
      <c r="F262" s="259"/>
      <c r="G262" s="259"/>
      <c r="H262" s="259"/>
      <c r="I262" s="259"/>
      <c r="J262" s="259"/>
      <c r="K262" s="259"/>
      <c r="L262" s="259"/>
      <c r="M262" s="259"/>
      <c r="N262" s="259"/>
      <c r="O262" s="259"/>
      <c r="P262" s="259"/>
      <c r="Q262" s="260"/>
      <c r="R262" s="212"/>
      <c r="S262" s="212"/>
      <c r="T262" s="212"/>
      <c r="U262" s="212"/>
      <c r="V262" s="212"/>
      <c r="W262" s="212"/>
      <c r="X262" s="212"/>
      <c r="Y262" s="212"/>
      <c r="Z262" s="212"/>
      <c r="AA262" s="212"/>
      <c r="AB262" s="212"/>
      <c r="AC262" s="212"/>
      <c r="AD262" s="212"/>
      <c r="AE262" s="212"/>
      <c r="AF262" s="212"/>
      <c r="AG262" s="212"/>
      <c r="AH262" s="212"/>
      <c r="AI262" s="212"/>
      <c r="AJ262" s="212"/>
      <c r="AK262" s="212"/>
      <c r="AL262" s="212"/>
      <c r="AM262" s="216"/>
      <c r="AN262" s="217"/>
      <c r="AO262" s="217"/>
      <c r="AP262" s="217"/>
      <c r="AQ262" s="217"/>
      <c r="AR262" s="217"/>
      <c r="AS262" s="218"/>
      <c r="AT262" s="267"/>
      <c r="AU262" s="268"/>
      <c r="AV262" s="268"/>
      <c r="AW262" s="268"/>
      <c r="AX262" s="268"/>
      <c r="AY262" s="269"/>
      <c r="AZ262" s="234"/>
      <c r="BA262" s="235"/>
      <c r="BB262" s="235"/>
      <c r="BC262" s="235"/>
      <c r="BD262" s="235"/>
      <c r="BE262" s="236"/>
      <c r="BF262" s="242"/>
      <c r="BG262" s="243"/>
      <c r="BH262" s="243"/>
      <c r="BI262" s="243"/>
      <c r="BJ262" s="243"/>
      <c r="BK262" s="244"/>
    </row>
    <row r="263" spans="1:63" ht="15" customHeight="1">
      <c r="B263" s="4"/>
      <c r="C263" s="27"/>
      <c r="D263" s="261"/>
      <c r="E263" s="262"/>
      <c r="F263" s="262"/>
      <c r="G263" s="262"/>
      <c r="H263" s="262"/>
      <c r="I263" s="262"/>
      <c r="J263" s="262"/>
      <c r="K263" s="262"/>
      <c r="L263" s="262"/>
      <c r="M263" s="262"/>
      <c r="N263" s="262"/>
      <c r="O263" s="262"/>
      <c r="P263" s="262"/>
      <c r="Q263" s="263"/>
      <c r="R263" s="212"/>
      <c r="S263" s="212"/>
      <c r="T263" s="212"/>
      <c r="U263" s="212"/>
      <c r="V263" s="212"/>
      <c r="W263" s="212"/>
      <c r="X263" s="212"/>
      <c r="Y263" s="212"/>
      <c r="Z263" s="212"/>
      <c r="AA263" s="212"/>
      <c r="AB263" s="212"/>
      <c r="AC263" s="212"/>
      <c r="AD263" s="212"/>
      <c r="AE263" s="212"/>
      <c r="AF263" s="212"/>
      <c r="AG263" s="212"/>
      <c r="AH263" s="212"/>
      <c r="AI263" s="212"/>
      <c r="AJ263" s="212"/>
      <c r="AK263" s="212"/>
      <c r="AL263" s="212"/>
      <c r="AM263" s="219"/>
      <c r="AN263" s="220"/>
      <c r="AO263" s="220"/>
      <c r="AP263" s="220"/>
      <c r="AQ263" s="220"/>
      <c r="AR263" s="220"/>
      <c r="AS263" s="221"/>
      <c r="AT263" s="270"/>
      <c r="AU263" s="271"/>
      <c r="AV263" s="271"/>
      <c r="AW263" s="271"/>
      <c r="AX263" s="271"/>
      <c r="AY263" s="272"/>
      <c r="AZ263" s="237"/>
      <c r="BA263" s="238"/>
      <c r="BB263" s="238"/>
      <c r="BC263" s="238"/>
      <c r="BD263" s="238"/>
      <c r="BE263" s="239"/>
      <c r="BF263" s="245"/>
      <c r="BG263" s="246"/>
      <c r="BH263" s="246"/>
      <c r="BI263" s="246"/>
      <c r="BJ263" s="246"/>
      <c r="BK263" s="247"/>
    </row>
    <row r="264" spans="1:63" ht="15" customHeight="1">
      <c r="B264" s="4"/>
      <c r="C264" s="27"/>
      <c r="D264" s="75"/>
      <c r="E264" s="76"/>
      <c r="F264" s="248"/>
      <c r="G264" s="248"/>
      <c r="H264" s="248"/>
      <c r="I264" s="248"/>
      <c r="J264" s="248"/>
      <c r="K264" s="248"/>
      <c r="L264" s="248"/>
      <c r="M264" s="248"/>
      <c r="N264" s="248"/>
      <c r="O264" s="248"/>
      <c r="P264" s="248"/>
      <c r="Q264" s="249"/>
      <c r="R264" s="168"/>
      <c r="S264" s="168"/>
      <c r="T264" s="168"/>
      <c r="U264" s="168"/>
      <c r="V264" s="168"/>
      <c r="W264" s="168"/>
      <c r="X264" s="168"/>
      <c r="Y264" s="168"/>
      <c r="Z264" s="168"/>
      <c r="AA264" s="168"/>
      <c r="AB264" s="168"/>
      <c r="AC264" s="168"/>
      <c r="AD264" s="168"/>
      <c r="AE264" s="168"/>
      <c r="AF264" s="168"/>
      <c r="AG264" s="168"/>
      <c r="AH264" s="168"/>
      <c r="AI264" s="168"/>
      <c r="AJ264" s="168"/>
      <c r="AK264" s="168"/>
      <c r="AL264" s="168"/>
      <c r="AM264" s="170"/>
      <c r="AN264" s="171"/>
      <c r="AO264" s="171"/>
      <c r="AP264" s="171"/>
      <c r="AQ264" s="171"/>
      <c r="AR264" s="171"/>
      <c r="AS264" s="172"/>
      <c r="AT264" s="179"/>
      <c r="AU264" s="180"/>
      <c r="AV264" s="180"/>
      <c r="AW264" s="180"/>
      <c r="AX264" s="180"/>
      <c r="AY264" s="181"/>
      <c r="AZ264" s="188"/>
      <c r="BA264" s="189"/>
      <c r="BB264" s="189"/>
      <c r="BC264" s="189"/>
      <c r="BD264" s="189"/>
      <c r="BE264" s="190"/>
      <c r="BF264" s="137">
        <f>AT264*AZ264</f>
        <v>0</v>
      </c>
      <c r="BG264" s="138"/>
      <c r="BH264" s="138"/>
      <c r="BI264" s="138"/>
      <c r="BJ264" s="138"/>
      <c r="BK264" s="139"/>
    </row>
    <row r="265" spans="1:63" ht="15" customHeight="1">
      <c r="B265" s="4"/>
      <c r="C265" s="27"/>
      <c r="D265" s="77"/>
      <c r="E265" s="78"/>
      <c r="F265" s="250"/>
      <c r="G265" s="250"/>
      <c r="H265" s="250"/>
      <c r="I265" s="250"/>
      <c r="J265" s="250"/>
      <c r="K265" s="250"/>
      <c r="L265" s="250"/>
      <c r="M265" s="250"/>
      <c r="N265" s="250"/>
      <c r="O265" s="250"/>
      <c r="P265" s="250"/>
      <c r="Q265" s="251"/>
      <c r="R265" s="169"/>
      <c r="S265" s="169"/>
      <c r="T265" s="169"/>
      <c r="U265" s="169"/>
      <c r="V265" s="169"/>
      <c r="W265" s="169"/>
      <c r="X265" s="169"/>
      <c r="Y265" s="169"/>
      <c r="Z265" s="169"/>
      <c r="AA265" s="169"/>
      <c r="AB265" s="169"/>
      <c r="AC265" s="169"/>
      <c r="AD265" s="169"/>
      <c r="AE265" s="169"/>
      <c r="AF265" s="169"/>
      <c r="AG265" s="169"/>
      <c r="AH265" s="169"/>
      <c r="AI265" s="169"/>
      <c r="AJ265" s="169"/>
      <c r="AK265" s="169"/>
      <c r="AL265" s="169"/>
      <c r="AM265" s="173"/>
      <c r="AN265" s="174"/>
      <c r="AO265" s="174"/>
      <c r="AP265" s="174"/>
      <c r="AQ265" s="174"/>
      <c r="AR265" s="174"/>
      <c r="AS265" s="175"/>
      <c r="AT265" s="182"/>
      <c r="AU265" s="183"/>
      <c r="AV265" s="183"/>
      <c r="AW265" s="183"/>
      <c r="AX265" s="183"/>
      <c r="AY265" s="184"/>
      <c r="AZ265" s="191"/>
      <c r="BA265" s="192"/>
      <c r="BB265" s="192"/>
      <c r="BC265" s="192"/>
      <c r="BD265" s="192"/>
      <c r="BE265" s="193"/>
      <c r="BF265" s="140"/>
      <c r="BG265" s="141"/>
      <c r="BH265" s="141"/>
      <c r="BI265" s="141"/>
      <c r="BJ265" s="141"/>
      <c r="BK265" s="142"/>
    </row>
    <row r="266" spans="1:63" ht="15" customHeight="1">
      <c r="B266" s="4"/>
      <c r="C266" s="27"/>
      <c r="D266" s="79"/>
      <c r="E266" s="80"/>
      <c r="F266" s="252"/>
      <c r="G266" s="252"/>
      <c r="H266" s="252"/>
      <c r="I266" s="252"/>
      <c r="J266" s="252"/>
      <c r="K266" s="252"/>
      <c r="L266" s="252"/>
      <c r="M266" s="252"/>
      <c r="N266" s="252"/>
      <c r="O266" s="252"/>
      <c r="P266" s="252"/>
      <c r="Q266" s="252"/>
      <c r="R266" s="200" t="s">
        <v>240</v>
      </c>
      <c r="S266" s="201"/>
      <c r="T266" s="201"/>
      <c r="U266" s="201"/>
      <c r="V266" s="201"/>
      <c r="W266" s="201"/>
      <c r="X266" s="201"/>
      <c r="Y266" s="201"/>
      <c r="Z266" s="201"/>
      <c r="AA266" s="201"/>
      <c r="AB266" s="201"/>
      <c r="AC266" s="201"/>
      <c r="AD266" s="201"/>
      <c r="AE266" s="201"/>
      <c r="AF266" s="201"/>
      <c r="AG266" s="201"/>
      <c r="AH266" s="201"/>
      <c r="AI266" s="201"/>
      <c r="AJ266" s="201"/>
      <c r="AK266" s="201"/>
      <c r="AL266" s="202"/>
      <c r="AM266" s="176"/>
      <c r="AN266" s="177"/>
      <c r="AO266" s="177"/>
      <c r="AP266" s="177"/>
      <c r="AQ266" s="177"/>
      <c r="AR266" s="177"/>
      <c r="AS266" s="178"/>
      <c r="AT266" s="185"/>
      <c r="AU266" s="186"/>
      <c r="AV266" s="186"/>
      <c r="AW266" s="186"/>
      <c r="AX266" s="186"/>
      <c r="AY266" s="187"/>
      <c r="AZ266" s="194"/>
      <c r="BA266" s="195"/>
      <c r="BB266" s="195"/>
      <c r="BC266" s="195"/>
      <c r="BD266" s="195"/>
      <c r="BE266" s="196"/>
      <c r="BF266" s="143"/>
      <c r="BG266" s="144"/>
      <c r="BH266" s="144"/>
      <c r="BI266" s="144"/>
      <c r="BJ266" s="144"/>
      <c r="BK266" s="145"/>
    </row>
    <row r="267" spans="1:63" ht="15" customHeight="1">
      <c r="C267" s="2" t="s">
        <v>49</v>
      </c>
    </row>
    <row r="268" spans="1:63" ht="15" customHeight="1">
      <c r="B268" s="4"/>
      <c r="C268" s="27"/>
      <c r="D268" s="203" t="s">
        <v>29</v>
      </c>
      <c r="E268" s="204"/>
      <c r="F268" s="204"/>
      <c r="G268" s="204"/>
      <c r="H268" s="204"/>
      <c r="I268" s="204"/>
      <c r="J268" s="204"/>
      <c r="K268" s="204"/>
      <c r="L268" s="204"/>
      <c r="M268" s="204"/>
      <c r="N268" s="204"/>
      <c r="O268" s="204"/>
      <c r="P268" s="204"/>
      <c r="Q268" s="205"/>
      <c r="R268" s="212" t="s">
        <v>220</v>
      </c>
      <c r="S268" s="212"/>
      <c r="T268" s="212"/>
      <c r="U268" s="212"/>
      <c r="V268" s="212"/>
      <c r="W268" s="212"/>
      <c r="X268" s="212"/>
      <c r="Y268" s="212"/>
      <c r="Z268" s="212"/>
      <c r="AA268" s="212"/>
      <c r="AB268" s="212"/>
      <c r="AC268" s="212"/>
      <c r="AD268" s="212"/>
      <c r="AE268" s="212"/>
      <c r="AF268" s="212"/>
      <c r="AG268" s="212"/>
      <c r="AH268" s="212"/>
      <c r="AI268" s="212"/>
      <c r="AJ268" s="212"/>
      <c r="AK268" s="212"/>
      <c r="AL268" s="212"/>
      <c r="AM268" s="213" t="s">
        <v>214</v>
      </c>
      <c r="AN268" s="214"/>
      <c r="AO268" s="214"/>
      <c r="AP268" s="214"/>
      <c r="AQ268" s="214"/>
      <c r="AR268" s="214"/>
      <c r="AS268" s="215"/>
      <c r="AT268" s="222" t="s">
        <v>145</v>
      </c>
      <c r="AU268" s="223"/>
      <c r="AV268" s="223"/>
      <c r="AW268" s="223"/>
      <c r="AX268" s="223"/>
      <c r="AY268" s="224"/>
      <c r="AZ268" s="231" t="s">
        <v>36</v>
      </c>
      <c r="BA268" s="232"/>
      <c r="BB268" s="232"/>
      <c r="BC268" s="232"/>
      <c r="BD268" s="232"/>
      <c r="BE268" s="233"/>
      <c r="BF268" s="222" t="s">
        <v>37</v>
      </c>
      <c r="BG268" s="240"/>
      <c r="BH268" s="240"/>
      <c r="BI268" s="240"/>
      <c r="BJ268" s="240"/>
      <c r="BK268" s="241"/>
    </row>
    <row r="269" spans="1:63" ht="15" customHeight="1">
      <c r="B269" s="4"/>
      <c r="C269" s="27"/>
      <c r="D269" s="206"/>
      <c r="E269" s="207"/>
      <c r="F269" s="207"/>
      <c r="G269" s="207"/>
      <c r="H269" s="207"/>
      <c r="I269" s="207"/>
      <c r="J269" s="207"/>
      <c r="K269" s="207"/>
      <c r="L269" s="207"/>
      <c r="M269" s="207"/>
      <c r="N269" s="207"/>
      <c r="O269" s="207"/>
      <c r="P269" s="207"/>
      <c r="Q269" s="208"/>
      <c r="R269" s="212"/>
      <c r="S269" s="212"/>
      <c r="T269" s="212"/>
      <c r="U269" s="212"/>
      <c r="V269" s="212"/>
      <c r="W269" s="212"/>
      <c r="X269" s="212"/>
      <c r="Y269" s="212"/>
      <c r="Z269" s="212"/>
      <c r="AA269" s="212"/>
      <c r="AB269" s="212"/>
      <c r="AC269" s="212"/>
      <c r="AD269" s="212"/>
      <c r="AE269" s="212"/>
      <c r="AF269" s="212"/>
      <c r="AG269" s="212"/>
      <c r="AH269" s="212"/>
      <c r="AI269" s="212"/>
      <c r="AJ269" s="212"/>
      <c r="AK269" s="212"/>
      <c r="AL269" s="212"/>
      <c r="AM269" s="216"/>
      <c r="AN269" s="217"/>
      <c r="AO269" s="217"/>
      <c r="AP269" s="217"/>
      <c r="AQ269" s="217"/>
      <c r="AR269" s="217"/>
      <c r="AS269" s="218"/>
      <c r="AT269" s="225"/>
      <c r="AU269" s="226"/>
      <c r="AV269" s="226"/>
      <c r="AW269" s="226"/>
      <c r="AX269" s="226"/>
      <c r="AY269" s="227"/>
      <c r="AZ269" s="234"/>
      <c r="BA269" s="235"/>
      <c r="BB269" s="235"/>
      <c r="BC269" s="235"/>
      <c r="BD269" s="235"/>
      <c r="BE269" s="236"/>
      <c r="BF269" s="242"/>
      <c r="BG269" s="243"/>
      <c r="BH269" s="243"/>
      <c r="BI269" s="243"/>
      <c r="BJ269" s="243"/>
      <c r="BK269" s="244"/>
    </row>
    <row r="270" spans="1:63" ht="15" customHeight="1">
      <c r="B270" s="4"/>
      <c r="C270" s="27"/>
      <c r="D270" s="209"/>
      <c r="E270" s="210"/>
      <c r="F270" s="210"/>
      <c r="G270" s="210"/>
      <c r="H270" s="210"/>
      <c r="I270" s="210"/>
      <c r="J270" s="210"/>
      <c r="K270" s="210"/>
      <c r="L270" s="210"/>
      <c r="M270" s="210"/>
      <c r="N270" s="210"/>
      <c r="O270" s="210"/>
      <c r="P270" s="210"/>
      <c r="Q270" s="211"/>
      <c r="R270" s="212"/>
      <c r="S270" s="212"/>
      <c r="T270" s="212"/>
      <c r="U270" s="212"/>
      <c r="V270" s="212"/>
      <c r="W270" s="212"/>
      <c r="X270" s="212"/>
      <c r="Y270" s="212"/>
      <c r="Z270" s="212"/>
      <c r="AA270" s="212"/>
      <c r="AB270" s="212"/>
      <c r="AC270" s="212"/>
      <c r="AD270" s="212"/>
      <c r="AE270" s="212"/>
      <c r="AF270" s="212"/>
      <c r="AG270" s="212"/>
      <c r="AH270" s="212"/>
      <c r="AI270" s="212"/>
      <c r="AJ270" s="212"/>
      <c r="AK270" s="212"/>
      <c r="AL270" s="212"/>
      <c r="AM270" s="219"/>
      <c r="AN270" s="220"/>
      <c r="AO270" s="220"/>
      <c r="AP270" s="220"/>
      <c r="AQ270" s="220"/>
      <c r="AR270" s="220"/>
      <c r="AS270" s="221"/>
      <c r="AT270" s="228"/>
      <c r="AU270" s="229"/>
      <c r="AV270" s="229"/>
      <c r="AW270" s="229"/>
      <c r="AX270" s="229"/>
      <c r="AY270" s="230"/>
      <c r="AZ270" s="237"/>
      <c r="BA270" s="238"/>
      <c r="BB270" s="238"/>
      <c r="BC270" s="238"/>
      <c r="BD270" s="238"/>
      <c r="BE270" s="239"/>
      <c r="BF270" s="245"/>
      <c r="BG270" s="246"/>
      <c r="BH270" s="246"/>
      <c r="BI270" s="246"/>
      <c r="BJ270" s="246"/>
      <c r="BK270" s="247"/>
    </row>
    <row r="271" spans="1:63" ht="15" customHeight="1">
      <c r="B271" s="4"/>
      <c r="C271" s="27"/>
      <c r="D271" s="69"/>
      <c r="E271" s="70"/>
      <c r="F271" s="166"/>
      <c r="G271" s="166"/>
      <c r="H271" s="166"/>
      <c r="I271" s="166"/>
      <c r="J271" s="166"/>
      <c r="K271" s="166"/>
      <c r="L271" s="166"/>
      <c r="M271" s="166"/>
      <c r="N271" s="166"/>
      <c r="O271" s="166"/>
      <c r="P271" s="166"/>
      <c r="Q271" s="167"/>
      <c r="R271" s="168"/>
      <c r="S271" s="168"/>
      <c r="T271" s="168"/>
      <c r="U271" s="168"/>
      <c r="V271" s="168"/>
      <c r="W271" s="168"/>
      <c r="X271" s="168"/>
      <c r="Y271" s="168"/>
      <c r="Z271" s="168"/>
      <c r="AA271" s="168"/>
      <c r="AB271" s="168"/>
      <c r="AC271" s="168"/>
      <c r="AD271" s="168"/>
      <c r="AE271" s="168"/>
      <c r="AF271" s="168"/>
      <c r="AG271" s="168"/>
      <c r="AH271" s="168"/>
      <c r="AI271" s="168"/>
      <c r="AJ271" s="168"/>
      <c r="AK271" s="168"/>
      <c r="AL271" s="168"/>
      <c r="AM271" s="170"/>
      <c r="AN271" s="171"/>
      <c r="AO271" s="171"/>
      <c r="AP271" s="171"/>
      <c r="AQ271" s="171"/>
      <c r="AR271" s="171"/>
      <c r="AS271" s="172"/>
      <c r="AT271" s="179"/>
      <c r="AU271" s="180"/>
      <c r="AV271" s="180"/>
      <c r="AW271" s="180"/>
      <c r="AX271" s="180"/>
      <c r="AY271" s="181"/>
      <c r="AZ271" s="188"/>
      <c r="BA271" s="189"/>
      <c r="BB271" s="189"/>
      <c r="BC271" s="189"/>
      <c r="BD271" s="189"/>
      <c r="BE271" s="190"/>
      <c r="BF271" s="137">
        <f>AT271*AZ271</f>
        <v>0</v>
      </c>
      <c r="BG271" s="138"/>
      <c r="BH271" s="138"/>
      <c r="BI271" s="138"/>
      <c r="BJ271" s="138"/>
      <c r="BK271" s="139"/>
    </row>
    <row r="272" spans="1:63" ht="15" customHeight="1">
      <c r="B272" s="4"/>
      <c r="C272" s="27"/>
      <c r="D272" s="71"/>
      <c r="E272" s="72"/>
      <c r="F272" s="197"/>
      <c r="G272" s="197"/>
      <c r="H272" s="197"/>
      <c r="I272" s="197"/>
      <c r="J272" s="197"/>
      <c r="K272" s="197"/>
      <c r="L272" s="197"/>
      <c r="M272" s="197"/>
      <c r="N272" s="197"/>
      <c r="O272" s="197"/>
      <c r="P272" s="197"/>
      <c r="Q272" s="198"/>
      <c r="R272" s="169"/>
      <c r="S272" s="169"/>
      <c r="T272" s="169"/>
      <c r="U272" s="169"/>
      <c r="V272" s="169"/>
      <c r="W272" s="169"/>
      <c r="X272" s="169"/>
      <c r="Y272" s="169"/>
      <c r="Z272" s="169"/>
      <c r="AA272" s="169"/>
      <c r="AB272" s="169"/>
      <c r="AC272" s="169"/>
      <c r="AD272" s="169"/>
      <c r="AE272" s="169"/>
      <c r="AF272" s="169"/>
      <c r="AG272" s="169"/>
      <c r="AH272" s="169"/>
      <c r="AI272" s="169"/>
      <c r="AJ272" s="169"/>
      <c r="AK272" s="169"/>
      <c r="AL272" s="169"/>
      <c r="AM272" s="173"/>
      <c r="AN272" s="174"/>
      <c r="AO272" s="174"/>
      <c r="AP272" s="174"/>
      <c r="AQ272" s="174"/>
      <c r="AR272" s="174"/>
      <c r="AS272" s="175"/>
      <c r="AT272" s="182"/>
      <c r="AU272" s="183"/>
      <c r="AV272" s="183"/>
      <c r="AW272" s="183"/>
      <c r="AX272" s="183"/>
      <c r="AY272" s="184"/>
      <c r="AZ272" s="191"/>
      <c r="BA272" s="192"/>
      <c r="BB272" s="192"/>
      <c r="BC272" s="192"/>
      <c r="BD272" s="192"/>
      <c r="BE272" s="193"/>
      <c r="BF272" s="140"/>
      <c r="BG272" s="141"/>
      <c r="BH272" s="141"/>
      <c r="BI272" s="141"/>
      <c r="BJ272" s="141"/>
      <c r="BK272" s="142"/>
    </row>
    <row r="273" spans="1:63" ht="15" customHeight="1">
      <c r="B273" s="4"/>
      <c r="C273" s="27"/>
      <c r="D273" s="73"/>
      <c r="E273" s="74"/>
      <c r="F273" s="199"/>
      <c r="G273" s="199"/>
      <c r="H273" s="199"/>
      <c r="I273" s="199"/>
      <c r="J273" s="199"/>
      <c r="K273" s="199"/>
      <c r="L273" s="199"/>
      <c r="M273" s="199"/>
      <c r="N273" s="199"/>
      <c r="O273" s="199"/>
      <c r="P273" s="199"/>
      <c r="Q273" s="199"/>
      <c r="R273" s="200" t="s">
        <v>240</v>
      </c>
      <c r="S273" s="201"/>
      <c r="T273" s="201"/>
      <c r="U273" s="201"/>
      <c r="V273" s="201"/>
      <c r="W273" s="201"/>
      <c r="X273" s="201"/>
      <c r="Y273" s="201"/>
      <c r="Z273" s="201"/>
      <c r="AA273" s="201"/>
      <c r="AB273" s="201"/>
      <c r="AC273" s="201"/>
      <c r="AD273" s="201"/>
      <c r="AE273" s="201"/>
      <c r="AF273" s="201"/>
      <c r="AG273" s="201"/>
      <c r="AH273" s="201"/>
      <c r="AI273" s="201"/>
      <c r="AJ273" s="201"/>
      <c r="AK273" s="201"/>
      <c r="AL273" s="202"/>
      <c r="AM273" s="176"/>
      <c r="AN273" s="177"/>
      <c r="AO273" s="177"/>
      <c r="AP273" s="177"/>
      <c r="AQ273" s="177"/>
      <c r="AR273" s="177"/>
      <c r="AS273" s="178"/>
      <c r="AT273" s="185"/>
      <c r="AU273" s="186"/>
      <c r="AV273" s="186"/>
      <c r="AW273" s="186"/>
      <c r="AX273" s="186"/>
      <c r="AY273" s="187"/>
      <c r="AZ273" s="194"/>
      <c r="BA273" s="195"/>
      <c r="BB273" s="195"/>
      <c r="BC273" s="195"/>
      <c r="BD273" s="195"/>
      <c r="BE273" s="196"/>
      <c r="BF273" s="143"/>
      <c r="BG273" s="144"/>
      <c r="BH273" s="144"/>
      <c r="BI273" s="144"/>
      <c r="BJ273" s="144"/>
      <c r="BK273" s="145"/>
    </row>
    <row r="274" spans="1:63" ht="9" customHeight="1">
      <c r="B274" s="4"/>
      <c r="C274" s="4"/>
      <c r="D274" s="15"/>
      <c r="E274" s="34"/>
      <c r="F274" s="34"/>
      <c r="G274" s="34"/>
      <c r="H274" s="34"/>
      <c r="I274" s="34"/>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5"/>
      <c r="AH274" s="15"/>
      <c r="AI274" s="15"/>
      <c r="AJ274" s="15"/>
      <c r="AK274" s="15"/>
      <c r="AL274" s="15"/>
      <c r="AM274" s="15"/>
      <c r="AN274" s="28"/>
      <c r="AO274" s="28"/>
      <c r="AP274" s="28"/>
      <c r="AQ274" s="28"/>
      <c r="AR274" s="28"/>
      <c r="AS274" s="28"/>
      <c r="AT274" s="28"/>
      <c r="AU274" s="28"/>
      <c r="AV274" s="28"/>
      <c r="AW274" s="28"/>
      <c r="AX274" s="28"/>
      <c r="AY274" s="28"/>
      <c r="AZ274" s="28"/>
      <c r="BA274" s="28"/>
      <c r="BB274" s="28"/>
      <c r="BC274" s="28"/>
      <c r="BD274" s="28"/>
      <c r="BE274" s="28"/>
    </row>
    <row r="275" spans="1:63" ht="15" customHeight="1">
      <c r="A275" s="2" t="s">
        <v>223</v>
      </c>
    </row>
    <row r="276" spans="1:63" ht="15" customHeight="1">
      <c r="B276" s="6" t="s">
        <v>224</v>
      </c>
    </row>
    <row r="277" spans="1:63" ht="15" customHeight="1">
      <c r="D277" s="20" t="s">
        <v>225</v>
      </c>
    </row>
    <row r="278" spans="1:63" ht="15" customHeight="1">
      <c r="B278" s="4"/>
      <c r="C278" s="27"/>
      <c r="D278" s="86" t="s">
        <v>30</v>
      </c>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8"/>
      <c r="AC278" s="95" t="s">
        <v>34</v>
      </c>
      <c r="AD278" s="96"/>
      <c r="AE278" s="96"/>
      <c r="AF278" s="96"/>
      <c r="AG278" s="96"/>
      <c r="AH278" s="96"/>
      <c r="AI278" s="96"/>
      <c r="AJ278" s="96"/>
      <c r="AK278" s="97"/>
      <c r="AL278" s="102" t="s">
        <v>145</v>
      </c>
      <c r="AM278" s="102"/>
      <c r="AN278" s="102"/>
      <c r="AO278" s="102"/>
      <c r="AP278" s="102"/>
      <c r="AQ278" s="102"/>
      <c r="AR278" s="103" t="s">
        <v>36</v>
      </c>
      <c r="AS278" s="103"/>
      <c r="AT278" s="103"/>
      <c r="AU278" s="103"/>
      <c r="AV278" s="103"/>
      <c r="AW278" s="103"/>
      <c r="AX278" s="102" t="s">
        <v>37</v>
      </c>
      <c r="AY278" s="102"/>
      <c r="AZ278" s="102"/>
      <c r="BA278" s="102"/>
      <c r="BB278" s="102"/>
      <c r="BC278" s="102"/>
      <c r="BD278" s="81"/>
      <c r="BE278" s="36"/>
    </row>
    <row r="279" spans="1:63" ht="15" customHeight="1">
      <c r="B279" s="4"/>
      <c r="C279" s="27"/>
      <c r="D279" s="89"/>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1"/>
      <c r="AC279" s="98"/>
      <c r="AD279" s="98"/>
      <c r="AE279" s="98"/>
      <c r="AF279" s="98"/>
      <c r="AG279" s="98"/>
      <c r="AH279" s="98"/>
      <c r="AI279" s="98"/>
      <c r="AJ279" s="98"/>
      <c r="AK279" s="99"/>
      <c r="AL279" s="102"/>
      <c r="AM279" s="102"/>
      <c r="AN279" s="102"/>
      <c r="AO279" s="102"/>
      <c r="AP279" s="102"/>
      <c r="AQ279" s="102"/>
      <c r="AR279" s="103"/>
      <c r="AS279" s="103"/>
      <c r="AT279" s="103"/>
      <c r="AU279" s="103"/>
      <c r="AV279" s="103"/>
      <c r="AW279" s="103"/>
      <c r="AX279" s="102"/>
      <c r="AY279" s="102"/>
      <c r="AZ279" s="102"/>
      <c r="BA279" s="102"/>
      <c r="BB279" s="102"/>
      <c r="BC279" s="102"/>
      <c r="BD279" s="37"/>
      <c r="BE279" s="36"/>
    </row>
    <row r="280" spans="1:63" ht="15" customHeight="1">
      <c r="B280" s="4"/>
      <c r="C280" s="27"/>
      <c r="D280" s="92"/>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4"/>
      <c r="AC280" s="100"/>
      <c r="AD280" s="100"/>
      <c r="AE280" s="100"/>
      <c r="AF280" s="100"/>
      <c r="AG280" s="100"/>
      <c r="AH280" s="100"/>
      <c r="AI280" s="100"/>
      <c r="AJ280" s="100"/>
      <c r="AK280" s="101"/>
      <c r="AL280" s="102"/>
      <c r="AM280" s="102"/>
      <c r="AN280" s="102"/>
      <c r="AO280" s="102"/>
      <c r="AP280" s="102"/>
      <c r="AQ280" s="102"/>
      <c r="AR280" s="103"/>
      <c r="AS280" s="103"/>
      <c r="AT280" s="103"/>
      <c r="AU280" s="103"/>
      <c r="AV280" s="103"/>
      <c r="AW280" s="103"/>
      <c r="AX280" s="102"/>
      <c r="AY280" s="102"/>
      <c r="AZ280" s="102"/>
      <c r="BA280" s="102"/>
      <c r="BB280" s="102"/>
      <c r="BC280" s="102"/>
      <c r="BD280" s="81"/>
      <c r="BE280" s="36"/>
      <c r="BF280" s="4"/>
      <c r="BG280" s="4"/>
    </row>
    <row r="281" spans="1:63" ht="15" customHeight="1">
      <c r="B281" s="4"/>
      <c r="C281" s="27"/>
      <c r="D281" s="104"/>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64"/>
      <c r="AD281" s="152"/>
      <c r="AE281" s="152"/>
      <c r="AF281" s="152"/>
      <c r="AG281" s="152"/>
      <c r="AH281" s="152"/>
      <c r="AI281" s="152"/>
      <c r="AJ281" s="152"/>
      <c r="AK281" s="153"/>
      <c r="AL281" s="119"/>
      <c r="AM281" s="120"/>
      <c r="AN281" s="120"/>
      <c r="AO281" s="120"/>
      <c r="AP281" s="120"/>
      <c r="AQ281" s="121"/>
      <c r="AR281" s="128"/>
      <c r="AS281" s="129"/>
      <c r="AT281" s="129"/>
      <c r="AU281" s="129"/>
      <c r="AV281" s="129"/>
      <c r="AW281" s="130"/>
      <c r="AX281" s="157">
        <f>AL281*AR281</f>
        <v>0</v>
      </c>
      <c r="AY281" s="158"/>
      <c r="AZ281" s="158"/>
      <c r="BA281" s="158"/>
      <c r="BB281" s="158"/>
      <c r="BC281" s="159"/>
    </row>
    <row r="282" spans="1:63" ht="15" customHeight="1">
      <c r="B282" s="4"/>
      <c r="C282" s="27"/>
      <c r="D282" s="108"/>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54"/>
      <c r="AD282" s="155"/>
      <c r="AE282" s="155"/>
      <c r="AF282" s="155"/>
      <c r="AG282" s="155"/>
      <c r="AH282" s="155"/>
      <c r="AI282" s="155"/>
      <c r="AJ282" s="155"/>
      <c r="AK282" s="156"/>
      <c r="AL282" s="125"/>
      <c r="AM282" s="126"/>
      <c r="AN282" s="126"/>
      <c r="AO282" s="126"/>
      <c r="AP282" s="126"/>
      <c r="AQ282" s="127"/>
      <c r="AR282" s="134"/>
      <c r="AS282" s="135"/>
      <c r="AT282" s="135"/>
      <c r="AU282" s="135"/>
      <c r="AV282" s="135"/>
      <c r="AW282" s="136"/>
      <c r="AX282" s="160"/>
      <c r="AY282" s="161"/>
      <c r="AZ282" s="161"/>
      <c r="BA282" s="161"/>
      <c r="BB282" s="161"/>
      <c r="BC282" s="162"/>
    </row>
    <row r="283" spans="1:63" ht="15" customHeight="1">
      <c r="B283" s="4"/>
      <c r="C283" s="27"/>
      <c r="D283" s="104"/>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64"/>
      <c r="AD283" s="152"/>
      <c r="AE283" s="152"/>
      <c r="AF283" s="152"/>
      <c r="AG283" s="152"/>
      <c r="AH283" s="152"/>
      <c r="AI283" s="152"/>
      <c r="AJ283" s="152"/>
      <c r="AK283" s="153"/>
      <c r="AL283" s="119"/>
      <c r="AM283" s="120"/>
      <c r="AN283" s="120"/>
      <c r="AO283" s="120"/>
      <c r="AP283" s="120"/>
      <c r="AQ283" s="121"/>
      <c r="AR283" s="128"/>
      <c r="AS283" s="129"/>
      <c r="AT283" s="129"/>
      <c r="AU283" s="129"/>
      <c r="AV283" s="129"/>
      <c r="AW283" s="130"/>
      <c r="AX283" s="157">
        <f>AL283*AR283</f>
        <v>0</v>
      </c>
      <c r="AY283" s="158"/>
      <c r="AZ283" s="158"/>
      <c r="BA283" s="158"/>
      <c r="BB283" s="158"/>
      <c r="BC283" s="159"/>
    </row>
    <row r="284" spans="1:63" ht="15" customHeight="1">
      <c r="B284" s="4"/>
      <c r="C284" s="27"/>
      <c r="D284" s="108"/>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c r="AA284" s="109"/>
      <c r="AB284" s="109"/>
      <c r="AC284" s="154"/>
      <c r="AD284" s="155"/>
      <c r="AE284" s="155"/>
      <c r="AF284" s="155"/>
      <c r="AG284" s="155"/>
      <c r="AH284" s="155"/>
      <c r="AI284" s="155"/>
      <c r="AJ284" s="155"/>
      <c r="AK284" s="156"/>
      <c r="AL284" s="125"/>
      <c r="AM284" s="126"/>
      <c r="AN284" s="126"/>
      <c r="AO284" s="126"/>
      <c r="AP284" s="126"/>
      <c r="AQ284" s="127"/>
      <c r="AR284" s="134"/>
      <c r="AS284" s="135"/>
      <c r="AT284" s="135"/>
      <c r="AU284" s="135"/>
      <c r="AV284" s="135"/>
      <c r="AW284" s="136"/>
      <c r="AX284" s="160"/>
      <c r="AY284" s="161"/>
      <c r="AZ284" s="161"/>
      <c r="BA284" s="161"/>
      <c r="BB284" s="161"/>
      <c r="BC284" s="162"/>
    </row>
    <row r="285" spans="1:63" ht="15" customHeight="1">
      <c r="B285" s="4"/>
      <c r="C285" s="27"/>
      <c r="D285" s="104"/>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64"/>
      <c r="AD285" s="152"/>
      <c r="AE285" s="152"/>
      <c r="AF285" s="152"/>
      <c r="AG285" s="152"/>
      <c r="AH285" s="152"/>
      <c r="AI285" s="152"/>
      <c r="AJ285" s="152"/>
      <c r="AK285" s="153"/>
      <c r="AL285" s="119"/>
      <c r="AM285" s="120"/>
      <c r="AN285" s="120"/>
      <c r="AO285" s="120"/>
      <c r="AP285" s="120"/>
      <c r="AQ285" s="121"/>
      <c r="AR285" s="128"/>
      <c r="AS285" s="129"/>
      <c r="AT285" s="129"/>
      <c r="AU285" s="129"/>
      <c r="AV285" s="129"/>
      <c r="AW285" s="130"/>
      <c r="AX285" s="157">
        <f>AL285*AR285</f>
        <v>0</v>
      </c>
      <c r="AY285" s="158"/>
      <c r="AZ285" s="158"/>
      <c r="BA285" s="158"/>
      <c r="BB285" s="158"/>
      <c r="BC285" s="159"/>
    </row>
    <row r="286" spans="1:63" ht="15" customHeight="1">
      <c r="B286" s="4"/>
      <c r="C286" s="27"/>
      <c r="D286" s="108"/>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c r="AA286" s="109"/>
      <c r="AB286" s="109"/>
      <c r="AC286" s="154"/>
      <c r="AD286" s="155"/>
      <c r="AE286" s="155"/>
      <c r="AF286" s="155"/>
      <c r="AG286" s="155"/>
      <c r="AH286" s="155"/>
      <c r="AI286" s="155"/>
      <c r="AJ286" s="155"/>
      <c r="AK286" s="156"/>
      <c r="AL286" s="125"/>
      <c r="AM286" s="126"/>
      <c r="AN286" s="126"/>
      <c r="AO286" s="126"/>
      <c r="AP286" s="126"/>
      <c r="AQ286" s="127"/>
      <c r="AR286" s="134"/>
      <c r="AS286" s="135"/>
      <c r="AT286" s="135"/>
      <c r="AU286" s="135"/>
      <c r="AV286" s="135"/>
      <c r="AW286" s="136"/>
      <c r="AX286" s="160"/>
      <c r="AY286" s="161"/>
      <c r="AZ286" s="161"/>
      <c r="BA286" s="161"/>
      <c r="BB286" s="161"/>
      <c r="BC286" s="162"/>
    </row>
    <row r="287" spans="1:63" ht="15" customHeight="1">
      <c r="B287" s="4"/>
      <c r="C287" s="27"/>
      <c r="D287" s="104"/>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64"/>
      <c r="AD287" s="152"/>
      <c r="AE287" s="152"/>
      <c r="AF287" s="152"/>
      <c r="AG287" s="152"/>
      <c r="AH287" s="152"/>
      <c r="AI287" s="152"/>
      <c r="AJ287" s="152"/>
      <c r="AK287" s="153"/>
      <c r="AL287" s="119"/>
      <c r="AM287" s="120"/>
      <c r="AN287" s="120"/>
      <c r="AO287" s="120"/>
      <c r="AP287" s="120"/>
      <c r="AQ287" s="121"/>
      <c r="AR287" s="128"/>
      <c r="AS287" s="129"/>
      <c r="AT287" s="129"/>
      <c r="AU287" s="129"/>
      <c r="AV287" s="129"/>
      <c r="AW287" s="130"/>
      <c r="AX287" s="157">
        <f>AL287*AR287</f>
        <v>0</v>
      </c>
      <c r="AY287" s="158"/>
      <c r="AZ287" s="158"/>
      <c r="BA287" s="158"/>
      <c r="BB287" s="158"/>
      <c r="BC287" s="159"/>
      <c r="BD287" s="165" t="s">
        <v>229</v>
      </c>
      <c r="BE287" s="165"/>
      <c r="BF287" s="165"/>
      <c r="BG287" s="165"/>
      <c r="BH287" s="165"/>
      <c r="BI287" s="165"/>
      <c r="BJ287" s="165"/>
      <c r="BK287" s="165"/>
    </row>
    <row r="288" spans="1:63" ht="15" customHeight="1">
      <c r="B288" s="4"/>
      <c r="C288" s="27"/>
      <c r="D288" s="108"/>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c r="AA288" s="109"/>
      <c r="AB288" s="109"/>
      <c r="AC288" s="154"/>
      <c r="AD288" s="155"/>
      <c r="AE288" s="155"/>
      <c r="AF288" s="155"/>
      <c r="AG288" s="155"/>
      <c r="AH288" s="155"/>
      <c r="AI288" s="155"/>
      <c r="AJ288" s="155"/>
      <c r="AK288" s="156"/>
      <c r="AL288" s="125"/>
      <c r="AM288" s="126"/>
      <c r="AN288" s="126"/>
      <c r="AO288" s="126"/>
      <c r="AP288" s="126"/>
      <c r="AQ288" s="127"/>
      <c r="AR288" s="134"/>
      <c r="AS288" s="135"/>
      <c r="AT288" s="135"/>
      <c r="AU288" s="135"/>
      <c r="AV288" s="135"/>
      <c r="AW288" s="136"/>
      <c r="AX288" s="160"/>
      <c r="AY288" s="161"/>
      <c r="AZ288" s="161"/>
      <c r="BA288" s="161"/>
      <c r="BB288" s="161"/>
      <c r="BC288" s="162"/>
      <c r="BD288" s="165"/>
      <c r="BE288" s="165"/>
      <c r="BF288" s="165"/>
      <c r="BG288" s="165"/>
      <c r="BH288" s="165"/>
      <c r="BI288" s="165"/>
      <c r="BJ288" s="165"/>
      <c r="BK288" s="165"/>
    </row>
    <row r="289" spans="1:63" ht="15" customHeight="1">
      <c r="B289" s="4"/>
      <c r="C289" s="27"/>
      <c r="D289" s="147"/>
      <c r="E289" s="148"/>
      <c r="F289" s="148"/>
      <c r="G289" s="148"/>
      <c r="H289" s="148"/>
      <c r="I289" s="148"/>
      <c r="J289" s="148"/>
      <c r="K289" s="148"/>
      <c r="L289" s="148"/>
      <c r="M289" s="148"/>
      <c r="N289" s="148"/>
      <c r="O289" s="148"/>
      <c r="P289" s="148"/>
      <c r="Q289" s="148"/>
      <c r="R289" s="148"/>
      <c r="S289" s="148"/>
      <c r="T289" s="148"/>
      <c r="U289" s="148"/>
      <c r="V289" s="148"/>
      <c r="W289" s="148"/>
      <c r="X289" s="148"/>
      <c r="Y289" s="148"/>
      <c r="Z289" s="148"/>
      <c r="AA289" s="148"/>
      <c r="AB289" s="148"/>
      <c r="AC289" s="151"/>
      <c r="AD289" s="152"/>
      <c r="AE289" s="152"/>
      <c r="AF289" s="152"/>
      <c r="AG289" s="152"/>
      <c r="AH289" s="152"/>
      <c r="AI289" s="152"/>
      <c r="AJ289" s="152"/>
      <c r="AK289" s="153"/>
      <c r="AL289" s="119"/>
      <c r="AM289" s="120"/>
      <c r="AN289" s="120"/>
      <c r="AO289" s="120"/>
      <c r="AP289" s="120"/>
      <c r="AQ289" s="121"/>
      <c r="AR289" s="128"/>
      <c r="AS289" s="129"/>
      <c r="AT289" s="129"/>
      <c r="AU289" s="129"/>
      <c r="AV289" s="129"/>
      <c r="AW289" s="130"/>
      <c r="AX289" s="157">
        <f>AL289*AR289</f>
        <v>0</v>
      </c>
      <c r="AY289" s="158"/>
      <c r="AZ289" s="158"/>
      <c r="BA289" s="158"/>
      <c r="BB289" s="158"/>
      <c r="BC289" s="159"/>
      <c r="BD289" s="163">
        <f>SUM(AX281:BC290)</f>
        <v>0</v>
      </c>
      <c r="BE289" s="163"/>
      <c r="BF289" s="163"/>
      <c r="BG289" s="163"/>
      <c r="BH289" s="163"/>
      <c r="BI289" s="163"/>
      <c r="BJ289" s="163"/>
      <c r="BK289" s="163"/>
    </row>
    <row r="290" spans="1:63" ht="15" customHeight="1">
      <c r="B290" s="4"/>
      <c r="C290" s="27"/>
      <c r="D290" s="149"/>
      <c r="E290" s="150"/>
      <c r="F290" s="150"/>
      <c r="G290" s="150"/>
      <c r="H290" s="150"/>
      <c r="I290" s="150"/>
      <c r="J290" s="150"/>
      <c r="K290" s="150"/>
      <c r="L290" s="150"/>
      <c r="M290" s="150"/>
      <c r="N290" s="150"/>
      <c r="O290" s="150"/>
      <c r="P290" s="150"/>
      <c r="Q290" s="150"/>
      <c r="R290" s="150"/>
      <c r="S290" s="150"/>
      <c r="T290" s="150"/>
      <c r="U290" s="150"/>
      <c r="V290" s="150"/>
      <c r="W290" s="150"/>
      <c r="X290" s="150"/>
      <c r="Y290" s="150"/>
      <c r="Z290" s="150"/>
      <c r="AA290" s="150"/>
      <c r="AB290" s="150"/>
      <c r="AC290" s="154"/>
      <c r="AD290" s="155"/>
      <c r="AE290" s="155"/>
      <c r="AF290" s="155"/>
      <c r="AG290" s="155"/>
      <c r="AH290" s="155"/>
      <c r="AI290" s="155"/>
      <c r="AJ290" s="155"/>
      <c r="AK290" s="156"/>
      <c r="AL290" s="125"/>
      <c r="AM290" s="126"/>
      <c r="AN290" s="126"/>
      <c r="AO290" s="126"/>
      <c r="AP290" s="126"/>
      <c r="AQ290" s="127"/>
      <c r="AR290" s="134"/>
      <c r="AS290" s="135"/>
      <c r="AT290" s="135"/>
      <c r="AU290" s="135"/>
      <c r="AV290" s="135"/>
      <c r="AW290" s="136"/>
      <c r="AX290" s="160"/>
      <c r="AY290" s="161"/>
      <c r="AZ290" s="161"/>
      <c r="BA290" s="161"/>
      <c r="BB290" s="161"/>
      <c r="BC290" s="162"/>
      <c r="BD290" s="163"/>
      <c r="BE290" s="163"/>
      <c r="BF290" s="163"/>
      <c r="BG290" s="163"/>
      <c r="BH290" s="163"/>
      <c r="BI290" s="163"/>
      <c r="BJ290" s="163"/>
      <c r="BK290" s="163"/>
    </row>
    <row r="291" spans="1:63" ht="15" customHeight="1">
      <c r="B291" s="4"/>
      <c r="C291" s="4"/>
      <c r="D291" s="11" t="s">
        <v>230</v>
      </c>
      <c r="E291" s="13"/>
      <c r="F291" s="13"/>
      <c r="G291" s="13"/>
      <c r="H291" s="13"/>
      <c r="I291" s="13"/>
      <c r="J291" s="13"/>
      <c r="K291" s="13"/>
      <c r="L291" s="13"/>
      <c r="M291" s="13"/>
      <c r="N291" s="13"/>
      <c r="O291" s="13"/>
      <c r="P291" s="13"/>
      <c r="Q291" s="13"/>
      <c r="R291" s="13"/>
      <c r="S291" s="13"/>
      <c r="T291" s="13"/>
      <c r="U291" s="13"/>
      <c r="V291" s="13"/>
      <c r="W291" s="13"/>
      <c r="X291" s="13"/>
      <c r="Y291" s="13"/>
      <c r="Z291" s="13"/>
      <c r="AA291" s="15"/>
      <c r="AB291" s="15"/>
      <c r="AC291" s="15"/>
      <c r="AD291" s="15"/>
      <c r="AE291" s="15"/>
      <c r="AF291" s="15"/>
      <c r="AG291" s="15"/>
    </row>
    <row r="292" spans="1:63" ht="15" customHeight="1">
      <c r="B292" s="4"/>
      <c r="C292" s="4"/>
      <c r="D292" s="146" t="s">
        <v>231</v>
      </c>
      <c r="E292" s="146"/>
      <c r="F292" s="146"/>
      <c r="G292" s="146"/>
      <c r="H292" s="146"/>
      <c r="I292" s="146"/>
      <c r="J292" s="146"/>
      <c r="K292" s="146"/>
      <c r="L292" s="146"/>
      <c r="M292" s="146"/>
      <c r="N292" s="146"/>
      <c r="O292" s="146"/>
      <c r="P292" s="146"/>
      <c r="Q292" s="146"/>
      <c r="R292" s="146"/>
      <c r="S292" s="146"/>
      <c r="T292" s="146"/>
      <c r="U292" s="146"/>
      <c r="V292" s="146"/>
      <c r="W292" s="146"/>
      <c r="X292" s="146"/>
      <c r="Y292" s="146"/>
      <c r="Z292" s="146"/>
      <c r="AA292" s="146"/>
      <c r="AB292" s="146"/>
      <c r="AC292" s="146"/>
      <c r="AD292" s="146"/>
      <c r="AE292" s="146"/>
      <c r="AF292" s="146"/>
      <c r="AG292" s="146"/>
      <c r="AH292" s="146"/>
      <c r="AI292" s="146"/>
      <c r="AJ292" s="146"/>
      <c r="AK292" s="146"/>
      <c r="AL292" s="146"/>
      <c r="AM292" s="146"/>
      <c r="AN292" s="146"/>
      <c r="AO292" s="146"/>
      <c r="AP292" s="146"/>
      <c r="AQ292" s="146"/>
      <c r="AR292" s="146"/>
      <c r="AS292" s="146"/>
      <c r="AT292" s="146"/>
      <c r="AU292" s="146"/>
      <c r="AV292" s="146"/>
      <c r="AW292" s="146"/>
      <c r="AX292" s="146"/>
      <c r="AY292" s="146"/>
      <c r="AZ292" s="146"/>
      <c r="BA292" s="146"/>
      <c r="BB292" s="146"/>
      <c r="BC292" s="146"/>
      <c r="BD292" s="146"/>
      <c r="BE292" s="146"/>
    </row>
    <row r="293" spans="1:63" ht="15" customHeight="1">
      <c r="B293" s="4"/>
      <c r="C293" s="4"/>
      <c r="D293" s="85" t="s">
        <v>232</v>
      </c>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c r="AG293" s="85"/>
      <c r="AH293" s="85"/>
      <c r="AI293" s="85"/>
      <c r="AJ293" s="85"/>
      <c r="AK293" s="85"/>
      <c r="AL293" s="85"/>
      <c r="AM293" s="85"/>
      <c r="AN293" s="85"/>
      <c r="AO293" s="85"/>
      <c r="AP293" s="85"/>
      <c r="AQ293" s="85"/>
      <c r="AR293" s="85"/>
      <c r="AS293" s="85"/>
      <c r="AT293" s="85"/>
      <c r="AU293" s="85"/>
      <c r="AV293" s="85"/>
      <c r="AW293" s="85"/>
      <c r="AX293" s="85"/>
      <c r="AY293" s="85"/>
      <c r="AZ293" s="85"/>
      <c r="BA293" s="85"/>
      <c r="BB293" s="85"/>
      <c r="BC293" s="85"/>
      <c r="BD293" s="85"/>
      <c r="BE293" s="85"/>
      <c r="BF293" s="85"/>
    </row>
    <row r="294" spans="1:63" ht="15" customHeight="1">
      <c r="B294" s="4"/>
      <c r="C294" s="4"/>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c r="AG294" s="85"/>
      <c r="AH294" s="85"/>
      <c r="AI294" s="85"/>
      <c r="AJ294" s="85"/>
      <c r="AK294" s="85"/>
      <c r="AL294" s="85"/>
      <c r="AM294" s="85"/>
      <c r="AN294" s="85"/>
      <c r="AO294" s="85"/>
      <c r="AP294" s="85"/>
      <c r="AQ294" s="85"/>
      <c r="AR294" s="85"/>
      <c r="AS294" s="85"/>
      <c r="AT294" s="85"/>
      <c r="AU294" s="85"/>
      <c r="AV294" s="85"/>
      <c r="AW294" s="85"/>
      <c r="AX294" s="85"/>
      <c r="AY294" s="85"/>
      <c r="AZ294" s="85"/>
      <c r="BA294" s="85"/>
      <c r="BB294" s="85"/>
      <c r="BC294" s="85"/>
      <c r="BD294" s="85"/>
      <c r="BE294" s="85"/>
      <c r="BF294" s="85"/>
      <c r="BG294" s="85"/>
      <c r="BH294" s="85"/>
      <c r="BI294" s="85"/>
      <c r="BJ294" s="85"/>
      <c r="BK294" s="85"/>
    </row>
    <row r="295" spans="1:63" ht="15" customHeight="1">
      <c r="A295" s="6" t="s">
        <v>233</v>
      </c>
    </row>
    <row r="296" spans="1:63" ht="15" customHeight="1">
      <c r="B296" s="2" t="s">
        <v>234</v>
      </c>
    </row>
    <row r="297" spans="1:63" ht="15" customHeight="1">
      <c r="B297" s="4"/>
      <c r="C297" s="27"/>
      <c r="D297" s="86" t="s">
        <v>30</v>
      </c>
      <c r="E297" s="87"/>
      <c r="F297" s="87"/>
      <c r="G297" s="87"/>
      <c r="H297" s="87"/>
      <c r="I297" s="87"/>
      <c r="J297" s="87"/>
      <c r="K297" s="87"/>
      <c r="L297" s="87"/>
      <c r="M297" s="87"/>
      <c r="N297" s="87"/>
      <c r="O297" s="87"/>
      <c r="P297" s="87"/>
      <c r="Q297" s="87"/>
      <c r="R297" s="87"/>
      <c r="S297" s="87"/>
      <c r="T297" s="87"/>
      <c r="U297" s="87"/>
      <c r="V297" s="87"/>
      <c r="W297" s="87"/>
      <c r="X297" s="87"/>
      <c r="Y297" s="87"/>
      <c r="Z297" s="87"/>
      <c r="AA297" s="87"/>
      <c r="AB297" s="88"/>
      <c r="AC297" s="95" t="s">
        <v>34</v>
      </c>
      <c r="AD297" s="96"/>
      <c r="AE297" s="96"/>
      <c r="AF297" s="96"/>
      <c r="AG297" s="96"/>
      <c r="AH297" s="96"/>
      <c r="AI297" s="96"/>
      <c r="AJ297" s="96"/>
      <c r="AK297" s="97"/>
      <c r="AL297" s="102" t="s">
        <v>145</v>
      </c>
      <c r="AM297" s="102"/>
      <c r="AN297" s="102"/>
      <c r="AO297" s="102"/>
      <c r="AP297" s="102"/>
      <c r="AQ297" s="102"/>
      <c r="AR297" s="103" t="s">
        <v>36</v>
      </c>
      <c r="AS297" s="103"/>
      <c r="AT297" s="103"/>
      <c r="AU297" s="103"/>
      <c r="AV297" s="103"/>
      <c r="AW297" s="103"/>
      <c r="AX297" s="102" t="s">
        <v>37</v>
      </c>
      <c r="AY297" s="102"/>
      <c r="AZ297" s="102"/>
      <c r="BA297" s="102"/>
      <c r="BB297" s="102"/>
      <c r="BC297" s="102"/>
      <c r="BD297" s="81"/>
      <c r="BE297" s="36"/>
    </row>
    <row r="298" spans="1:63" ht="15" customHeight="1">
      <c r="B298" s="4"/>
      <c r="C298" s="27"/>
      <c r="D298" s="89"/>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1"/>
      <c r="AC298" s="98"/>
      <c r="AD298" s="98"/>
      <c r="AE298" s="98"/>
      <c r="AF298" s="98"/>
      <c r="AG298" s="98"/>
      <c r="AH298" s="98"/>
      <c r="AI298" s="98"/>
      <c r="AJ298" s="98"/>
      <c r="AK298" s="99"/>
      <c r="AL298" s="102"/>
      <c r="AM298" s="102"/>
      <c r="AN298" s="102"/>
      <c r="AO298" s="102"/>
      <c r="AP298" s="102"/>
      <c r="AQ298" s="102"/>
      <c r="AR298" s="103"/>
      <c r="AS298" s="103"/>
      <c r="AT298" s="103"/>
      <c r="AU298" s="103"/>
      <c r="AV298" s="103"/>
      <c r="AW298" s="103"/>
      <c r="AX298" s="102"/>
      <c r="AY298" s="102"/>
      <c r="AZ298" s="102"/>
      <c r="BA298" s="102"/>
      <c r="BB298" s="102"/>
      <c r="BC298" s="102"/>
      <c r="BD298" s="37"/>
      <c r="BE298" s="36"/>
    </row>
    <row r="299" spans="1:63" ht="15" customHeight="1">
      <c r="B299" s="4"/>
      <c r="C299" s="27"/>
      <c r="D299" s="92"/>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4"/>
      <c r="AC299" s="100"/>
      <c r="AD299" s="100"/>
      <c r="AE299" s="100"/>
      <c r="AF299" s="100"/>
      <c r="AG299" s="100"/>
      <c r="AH299" s="100"/>
      <c r="AI299" s="100"/>
      <c r="AJ299" s="100"/>
      <c r="AK299" s="101"/>
      <c r="AL299" s="102"/>
      <c r="AM299" s="102"/>
      <c r="AN299" s="102"/>
      <c r="AO299" s="102"/>
      <c r="AP299" s="102"/>
      <c r="AQ299" s="102"/>
      <c r="AR299" s="103"/>
      <c r="AS299" s="103"/>
      <c r="AT299" s="103"/>
      <c r="AU299" s="103"/>
      <c r="AV299" s="103"/>
      <c r="AW299" s="103"/>
      <c r="AX299" s="102"/>
      <c r="AY299" s="102"/>
      <c r="AZ299" s="102"/>
      <c r="BA299" s="102"/>
      <c r="BB299" s="102"/>
      <c r="BC299" s="102"/>
      <c r="BD299" s="81"/>
      <c r="BE299" s="36"/>
      <c r="BF299" s="4"/>
      <c r="BG299" s="4"/>
    </row>
    <row r="300" spans="1:63" ht="15" customHeight="1">
      <c r="B300" s="4"/>
      <c r="C300" s="27"/>
      <c r="D300" s="104"/>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10"/>
      <c r="AD300" s="111"/>
      <c r="AE300" s="111"/>
      <c r="AF300" s="111"/>
      <c r="AG300" s="111"/>
      <c r="AH300" s="111"/>
      <c r="AI300" s="111"/>
      <c r="AJ300" s="111"/>
      <c r="AK300" s="112"/>
      <c r="AL300" s="119"/>
      <c r="AM300" s="120"/>
      <c r="AN300" s="120"/>
      <c r="AO300" s="120"/>
      <c r="AP300" s="120"/>
      <c r="AQ300" s="121"/>
      <c r="AR300" s="128"/>
      <c r="AS300" s="129"/>
      <c r="AT300" s="129"/>
      <c r="AU300" s="129"/>
      <c r="AV300" s="129"/>
      <c r="AW300" s="130"/>
      <c r="AX300" s="137">
        <f>AL300*AR300</f>
        <v>0</v>
      </c>
      <c r="AY300" s="138"/>
      <c r="AZ300" s="138"/>
      <c r="BA300" s="138"/>
      <c r="BB300" s="138"/>
      <c r="BC300" s="139"/>
    </row>
    <row r="301" spans="1:63" ht="15" customHeight="1">
      <c r="B301" s="4"/>
      <c r="C301" s="27"/>
      <c r="D301" s="106"/>
      <c r="E301" s="107"/>
      <c r="F301" s="107"/>
      <c r="G301" s="107"/>
      <c r="H301" s="107"/>
      <c r="I301" s="107"/>
      <c r="J301" s="107"/>
      <c r="K301" s="107"/>
      <c r="L301" s="107"/>
      <c r="M301" s="107"/>
      <c r="N301" s="107"/>
      <c r="O301" s="107"/>
      <c r="P301" s="107"/>
      <c r="Q301" s="107"/>
      <c r="R301" s="107"/>
      <c r="S301" s="107"/>
      <c r="T301" s="107"/>
      <c r="U301" s="107"/>
      <c r="V301" s="107"/>
      <c r="W301" s="107"/>
      <c r="X301" s="107"/>
      <c r="Y301" s="107"/>
      <c r="Z301" s="107"/>
      <c r="AA301" s="107"/>
      <c r="AB301" s="107"/>
      <c r="AC301" s="113"/>
      <c r="AD301" s="114"/>
      <c r="AE301" s="114"/>
      <c r="AF301" s="114"/>
      <c r="AG301" s="114"/>
      <c r="AH301" s="114"/>
      <c r="AI301" s="114"/>
      <c r="AJ301" s="114"/>
      <c r="AK301" s="115"/>
      <c r="AL301" s="122"/>
      <c r="AM301" s="123"/>
      <c r="AN301" s="123"/>
      <c r="AO301" s="123"/>
      <c r="AP301" s="123"/>
      <c r="AQ301" s="124"/>
      <c r="AR301" s="131"/>
      <c r="AS301" s="132"/>
      <c r="AT301" s="132"/>
      <c r="AU301" s="132"/>
      <c r="AV301" s="132"/>
      <c r="AW301" s="133"/>
      <c r="AX301" s="140"/>
      <c r="AY301" s="141"/>
      <c r="AZ301" s="141"/>
      <c r="BA301" s="141"/>
      <c r="BB301" s="141"/>
      <c r="BC301" s="142"/>
    </row>
    <row r="302" spans="1:63" ht="15" customHeight="1">
      <c r="B302" s="4"/>
      <c r="C302" s="27"/>
      <c r="D302" s="108"/>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c r="AA302" s="109"/>
      <c r="AB302" s="109"/>
      <c r="AC302" s="116"/>
      <c r="AD302" s="117"/>
      <c r="AE302" s="117"/>
      <c r="AF302" s="117"/>
      <c r="AG302" s="117"/>
      <c r="AH302" s="117"/>
      <c r="AI302" s="117"/>
      <c r="AJ302" s="117"/>
      <c r="AK302" s="118"/>
      <c r="AL302" s="125"/>
      <c r="AM302" s="126"/>
      <c r="AN302" s="126"/>
      <c r="AO302" s="126"/>
      <c r="AP302" s="126"/>
      <c r="AQ302" s="127"/>
      <c r="AR302" s="134"/>
      <c r="AS302" s="135"/>
      <c r="AT302" s="135"/>
      <c r="AU302" s="135"/>
      <c r="AV302" s="135"/>
      <c r="AW302" s="136"/>
      <c r="AX302" s="143"/>
      <c r="AY302" s="144"/>
      <c r="AZ302" s="144"/>
      <c r="BA302" s="144"/>
      <c r="BB302" s="144"/>
      <c r="BC302" s="145"/>
      <c r="BD302" s="65"/>
      <c r="BE302" s="4"/>
      <c r="BF302" s="4"/>
    </row>
    <row r="303" spans="1:63" ht="15" customHeight="1">
      <c r="D303" s="82" t="s">
        <v>50</v>
      </c>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4"/>
      <c r="BE303" s="4"/>
    </row>
    <row r="304" spans="1:63" ht="15" customHeight="1">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c r="AG304" s="85"/>
      <c r="AH304" s="85"/>
      <c r="AI304" s="85"/>
      <c r="AJ304" s="85"/>
      <c r="AK304" s="85"/>
      <c r="AL304" s="85"/>
      <c r="AM304" s="85"/>
      <c r="AN304" s="85"/>
      <c r="AO304" s="85"/>
      <c r="AP304" s="85"/>
      <c r="AQ304" s="85"/>
      <c r="AR304" s="85"/>
      <c r="AS304" s="85"/>
      <c r="AT304" s="85"/>
      <c r="AU304" s="85"/>
      <c r="AV304" s="85"/>
      <c r="AW304" s="85"/>
      <c r="AX304" s="85"/>
      <c r="AY304" s="85"/>
      <c r="AZ304" s="85"/>
      <c r="BA304" s="85"/>
      <c r="BB304" s="85"/>
      <c r="BC304" s="85"/>
      <c r="BD304" s="85"/>
      <c r="BE304" s="85"/>
    </row>
    <row r="305" spans="1:59" ht="15" customHeight="1">
      <c r="B305" s="4"/>
      <c r="C305" s="4"/>
      <c r="D305" s="83"/>
      <c r="E305" s="83"/>
      <c r="F305" s="83"/>
      <c r="G305" s="83"/>
      <c r="H305" s="83"/>
      <c r="I305" s="83"/>
      <c r="J305" s="83"/>
      <c r="K305" s="83"/>
      <c r="L305" s="83"/>
      <c r="M305" s="83"/>
      <c r="N305" s="83"/>
      <c r="O305" s="83"/>
      <c r="P305" s="83"/>
      <c r="Q305" s="83"/>
      <c r="R305" s="83"/>
      <c r="S305" s="83"/>
      <c r="T305" s="83"/>
      <c r="U305" s="83"/>
      <c r="V305" s="83"/>
      <c r="W305" s="83"/>
      <c r="X305" s="83"/>
      <c r="Y305" s="83"/>
      <c r="Z305" s="83"/>
      <c r="AA305" s="83"/>
      <c r="AB305" s="83"/>
      <c r="AC305" s="83"/>
      <c r="AD305" s="83"/>
      <c r="AE305" s="83"/>
      <c r="AF305" s="83"/>
      <c r="AG305" s="83"/>
      <c r="AH305" s="83"/>
      <c r="AI305" s="83"/>
      <c r="AJ305" s="83"/>
      <c r="AK305" s="83"/>
      <c r="AL305" s="83"/>
      <c r="AM305" s="83"/>
      <c r="AN305" s="83"/>
      <c r="AO305" s="83"/>
      <c r="AP305" s="83"/>
      <c r="AQ305" s="83"/>
      <c r="AR305" s="83"/>
      <c r="AS305" s="83"/>
      <c r="AT305" s="83"/>
      <c r="AU305" s="83"/>
      <c r="AV305" s="83"/>
      <c r="AW305" s="83"/>
      <c r="AX305" s="83"/>
      <c r="AY305" s="83"/>
      <c r="AZ305" s="83"/>
      <c r="BA305" s="83"/>
      <c r="BB305" s="83"/>
      <c r="BC305" s="83"/>
      <c r="BD305" s="83"/>
      <c r="BE305" s="83"/>
    </row>
    <row r="306" spans="1:59" ht="15" customHeight="1">
      <c r="A306" s="2" t="s">
        <v>236</v>
      </c>
    </row>
    <row r="307" spans="1:59" ht="15" customHeight="1">
      <c r="B307" s="2" t="s">
        <v>237</v>
      </c>
    </row>
    <row r="308" spans="1:59" ht="15" customHeight="1"/>
    <row r="309" spans="1:59" ht="15" customHeight="1">
      <c r="B309" s="2" t="s">
        <v>238</v>
      </c>
    </row>
    <row r="310" spans="1:59" ht="15" customHeight="1">
      <c r="B310" s="4"/>
      <c r="C310" s="27"/>
      <c r="D310" s="86" t="s">
        <v>30</v>
      </c>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8"/>
      <c r="AC310" s="95" t="s">
        <v>34</v>
      </c>
      <c r="AD310" s="96"/>
      <c r="AE310" s="96"/>
      <c r="AF310" s="96"/>
      <c r="AG310" s="96"/>
      <c r="AH310" s="96"/>
      <c r="AI310" s="96"/>
      <c r="AJ310" s="96"/>
      <c r="AK310" s="97"/>
      <c r="AL310" s="102" t="s">
        <v>145</v>
      </c>
      <c r="AM310" s="102"/>
      <c r="AN310" s="102"/>
      <c r="AO310" s="102"/>
      <c r="AP310" s="102"/>
      <c r="AQ310" s="102"/>
      <c r="AR310" s="103" t="s">
        <v>36</v>
      </c>
      <c r="AS310" s="103"/>
      <c r="AT310" s="103"/>
      <c r="AU310" s="103"/>
      <c r="AV310" s="103"/>
      <c r="AW310" s="103"/>
      <c r="AX310" s="102" t="s">
        <v>37</v>
      </c>
      <c r="AY310" s="102"/>
      <c r="AZ310" s="102"/>
      <c r="BA310" s="102"/>
      <c r="BB310" s="102"/>
      <c r="BC310" s="102"/>
      <c r="BD310" s="81"/>
      <c r="BE310" s="36"/>
    </row>
    <row r="311" spans="1:59" ht="15" customHeight="1">
      <c r="B311" s="4"/>
      <c r="C311" s="27"/>
      <c r="D311" s="89"/>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1"/>
      <c r="AC311" s="98"/>
      <c r="AD311" s="98"/>
      <c r="AE311" s="98"/>
      <c r="AF311" s="98"/>
      <c r="AG311" s="98"/>
      <c r="AH311" s="98"/>
      <c r="AI311" s="98"/>
      <c r="AJ311" s="98"/>
      <c r="AK311" s="99"/>
      <c r="AL311" s="102"/>
      <c r="AM311" s="102"/>
      <c r="AN311" s="102"/>
      <c r="AO311" s="102"/>
      <c r="AP311" s="102"/>
      <c r="AQ311" s="102"/>
      <c r="AR311" s="103"/>
      <c r="AS311" s="103"/>
      <c r="AT311" s="103"/>
      <c r="AU311" s="103"/>
      <c r="AV311" s="103"/>
      <c r="AW311" s="103"/>
      <c r="AX311" s="102"/>
      <c r="AY311" s="102"/>
      <c r="AZ311" s="102"/>
      <c r="BA311" s="102"/>
      <c r="BB311" s="102"/>
      <c r="BC311" s="102"/>
      <c r="BD311" s="37"/>
      <c r="BE311" s="36"/>
    </row>
    <row r="312" spans="1:59" ht="15" customHeight="1">
      <c r="B312" s="4"/>
      <c r="C312" s="27"/>
      <c r="D312" s="92"/>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4"/>
      <c r="AC312" s="100"/>
      <c r="AD312" s="100"/>
      <c r="AE312" s="100"/>
      <c r="AF312" s="100"/>
      <c r="AG312" s="100"/>
      <c r="AH312" s="100"/>
      <c r="AI312" s="100"/>
      <c r="AJ312" s="100"/>
      <c r="AK312" s="101"/>
      <c r="AL312" s="102"/>
      <c r="AM312" s="102"/>
      <c r="AN312" s="102"/>
      <c r="AO312" s="102"/>
      <c r="AP312" s="102"/>
      <c r="AQ312" s="102"/>
      <c r="AR312" s="103"/>
      <c r="AS312" s="103"/>
      <c r="AT312" s="103"/>
      <c r="AU312" s="103"/>
      <c r="AV312" s="103"/>
      <c r="AW312" s="103"/>
      <c r="AX312" s="102"/>
      <c r="AY312" s="102"/>
      <c r="AZ312" s="102"/>
      <c r="BA312" s="102"/>
      <c r="BB312" s="102"/>
      <c r="BC312" s="102"/>
      <c r="BD312" s="81"/>
      <c r="BE312" s="36"/>
      <c r="BF312" s="4"/>
      <c r="BG312" s="4"/>
    </row>
    <row r="313" spans="1:59" ht="15" customHeight="1">
      <c r="B313" s="4"/>
      <c r="C313" s="27"/>
      <c r="D313" s="104"/>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10"/>
      <c r="AD313" s="111"/>
      <c r="AE313" s="111"/>
      <c r="AF313" s="111"/>
      <c r="AG313" s="111"/>
      <c r="AH313" s="111"/>
      <c r="AI313" s="111"/>
      <c r="AJ313" s="111"/>
      <c r="AK313" s="112"/>
      <c r="AL313" s="119"/>
      <c r="AM313" s="120"/>
      <c r="AN313" s="120"/>
      <c r="AO313" s="120"/>
      <c r="AP313" s="120"/>
      <c r="AQ313" s="121"/>
      <c r="AR313" s="128"/>
      <c r="AS313" s="129"/>
      <c r="AT313" s="129"/>
      <c r="AU313" s="129"/>
      <c r="AV313" s="129"/>
      <c r="AW313" s="130"/>
      <c r="AX313" s="137">
        <f>AL313*AR313</f>
        <v>0</v>
      </c>
      <c r="AY313" s="138"/>
      <c r="AZ313" s="138"/>
      <c r="BA313" s="138"/>
      <c r="BB313" s="138"/>
      <c r="BC313" s="139"/>
    </row>
    <row r="314" spans="1:59" ht="15" customHeight="1">
      <c r="B314" s="4"/>
      <c r="C314" s="27"/>
      <c r="D314" s="106"/>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13"/>
      <c r="AD314" s="114"/>
      <c r="AE314" s="114"/>
      <c r="AF314" s="114"/>
      <c r="AG314" s="114"/>
      <c r="AH314" s="114"/>
      <c r="AI314" s="114"/>
      <c r="AJ314" s="114"/>
      <c r="AK314" s="115"/>
      <c r="AL314" s="122"/>
      <c r="AM314" s="123"/>
      <c r="AN314" s="123"/>
      <c r="AO314" s="123"/>
      <c r="AP314" s="123"/>
      <c r="AQ314" s="124"/>
      <c r="AR314" s="131"/>
      <c r="AS314" s="132"/>
      <c r="AT314" s="132"/>
      <c r="AU314" s="132"/>
      <c r="AV314" s="132"/>
      <c r="AW314" s="133"/>
      <c r="AX314" s="140"/>
      <c r="AY314" s="141"/>
      <c r="AZ314" s="141"/>
      <c r="BA314" s="141"/>
      <c r="BB314" s="141"/>
      <c r="BC314" s="142"/>
    </row>
    <row r="315" spans="1:59" ht="15" customHeight="1">
      <c r="B315" s="4"/>
      <c r="C315" s="27"/>
      <c r="D315" s="108"/>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16"/>
      <c r="AD315" s="117"/>
      <c r="AE315" s="117"/>
      <c r="AF315" s="117"/>
      <c r="AG315" s="117"/>
      <c r="AH315" s="117"/>
      <c r="AI315" s="117"/>
      <c r="AJ315" s="117"/>
      <c r="AK315" s="118"/>
      <c r="AL315" s="125"/>
      <c r="AM315" s="126"/>
      <c r="AN315" s="126"/>
      <c r="AO315" s="126"/>
      <c r="AP315" s="126"/>
      <c r="AQ315" s="127"/>
      <c r="AR315" s="134"/>
      <c r="AS315" s="135"/>
      <c r="AT315" s="135"/>
      <c r="AU315" s="135"/>
      <c r="AV315" s="135"/>
      <c r="AW315" s="136"/>
      <c r="AX315" s="143"/>
      <c r="AY315" s="144"/>
      <c r="AZ315" s="144"/>
      <c r="BA315" s="144"/>
      <c r="BB315" s="144"/>
      <c r="BC315" s="145"/>
      <c r="BD315" s="65"/>
      <c r="BE315" s="4"/>
      <c r="BF315" s="4"/>
    </row>
    <row r="316" spans="1:59" ht="15" customHeight="1">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4"/>
      <c r="AL316" s="84"/>
      <c r="AM316" s="84"/>
      <c r="AN316" s="84"/>
      <c r="AO316" s="84"/>
      <c r="AP316" s="84"/>
      <c r="AQ316" s="84"/>
      <c r="AR316" s="84"/>
      <c r="AS316" s="84"/>
      <c r="AT316" s="84"/>
      <c r="AU316" s="84"/>
      <c r="AV316" s="84"/>
      <c r="AW316" s="84"/>
      <c r="AX316" s="84"/>
      <c r="AY316" s="84"/>
      <c r="AZ316" s="84"/>
      <c r="BA316" s="84"/>
      <c r="BB316" s="84"/>
      <c r="BC316" s="84"/>
      <c r="BD316" s="85"/>
      <c r="BE316" s="85"/>
    </row>
    <row r="317" spans="1:59" ht="15" customHeight="1"/>
    <row r="318" spans="1:59" ht="15" customHeight="1"/>
    <row r="319" spans="1:59" ht="15" customHeight="1"/>
    <row r="320" spans="1:59"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sheetProtection formatCells="0" formatRows="0" insertRows="0" selectLockedCells="1"/>
  <mergeCells count="752">
    <mergeCell ref="BB3:BK3"/>
    <mergeCell ref="F4:M6"/>
    <mergeCell ref="R4:V6"/>
    <mergeCell ref="N5:Q6"/>
    <mergeCell ref="W5:AT6"/>
    <mergeCell ref="A8:BF8"/>
    <mergeCell ref="Y1:AC1"/>
    <mergeCell ref="AD1:AU1"/>
    <mergeCell ref="AV1:BA1"/>
    <mergeCell ref="BB1:BH1"/>
    <mergeCell ref="BI1:BK1"/>
    <mergeCell ref="Y2:AC3"/>
    <mergeCell ref="AD2:AU3"/>
    <mergeCell ref="AV2:BA2"/>
    <mergeCell ref="BB2:BK2"/>
    <mergeCell ref="AV3:BA3"/>
    <mergeCell ref="A9:BK9"/>
    <mergeCell ref="A10:BK10"/>
    <mergeCell ref="A11:BK11"/>
    <mergeCell ref="A12:BK12"/>
    <mergeCell ref="A13:BK13"/>
    <mergeCell ref="A16:F18"/>
    <mergeCell ref="G16:J18"/>
    <mergeCell ref="K16:L17"/>
    <mergeCell ref="N16:S18"/>
    <mergeCell ref="T16:W18"/>
    <mergeCell ref="AX16:AY17"/>
    <mergeCell ref="AR17:AW18"/>
    <mergeCell ref="K18:L18"/>
    <mergeCell ref="X18:Y18"/>
    <mergeCell ref="AJ18:AK18"/>
    <mergeCell ref="AX18:AY18"/>
    <mergeCell ref="X16:Y17"/>
    <mergeCell ref="Z16:AE18"/>
    <mergeCell ref="AF16:AI18"/>
    <mergeCell ref="AJ16:AK17"/>
    <mergeCell ref="AL16:AQ18"/>
    <mergeCell ref="AR16:AW16"/>
    <mergeCell ref="A19:L19"/>
    <mergeCell ref="N19:AK19"/>
    <mergeCell ref="BL20:CK21"/>
    <mergeCell ref="A21:BK21"/>
    <mergeCell ref="AS22:AW24"/>
    <mergeCell ref="AX22:BD24"/>
    <mergeCell ref="BE22:BG22"/>
    <mergeCell ref="A23:AQ23"/>
    <mergeCell ref="A24:AQ24"/>
    <mergeCell ref="BE24:BG24"/>
    <mergeCell ref="AQ28:BC29"/>
    <mergeCell ref="O30:R30"/>
    <mergeCell ref="S30:V30"/>
    <mergeCell ref="X30:AA30"/>
    <mergeCell ref="AB30:AE30"/>
    <mergeCell ref="B31:C48"/>
    <mergeCell ref="D31:I32"/>
    <mergeCell ref="J31:M32"/>
    <mergeCell ref="N31:N32"/>
    <mergeCell ref="O31:R32"/>
    <mergeCell ref="B26:C30"/>
    <mergeCell ref="D26:I30"/>
    <mergeCell ref="J26:N30"/>
    <mergeCell ref="O26:R27"/>
    <mergeCell ref="S26:AK27"/>
    <mergeCell ref="AM26:BC27"/>
    <mergeCell ref="O28:W29"/>
    <mergeCell ref="X28:AF29"/>
    <mergeCell ref="AG28:AL29"/>
    <mergeCell ref="AM28:AP29"/>
    <mergeCell ref="S33:V34"/>
    <mergeCell ref="W33:W34"/>
    <mergeCell ref="AL31:AL32"/>
    <mergeCell ref="AM31:AP32"/>
    <mergeCell ref="AQ31:AV32"/>
    <mergeCell ref="AW31:AZ32"/>
    <mergeCell ref="BA31:BB32"/>
    <mergeCell ref="BC31:BC32"/>
    <mergeCell ref="S31:V32"/>
    <mergeCell ref="W31:W32"/>
    <mergeCell ref="X31:AA32"/>
    <mergeCell ref="AB31:AE32"/>
    <mergeCell ref="AF31:AF32"/>
    <mergeCell ref="AG31:AK32"/>
    <mergeCell ref="AQ33:AV36"/>
    <mergeCell ref="AW33:AZ36"/>
    <mergeCell ref="BA33:BC36"/>
    <mergeCell ref="D35:I36"/>
    <mergeCell ref="J35:M36"/>
    <mergeCell ref="N35:N36"/>
    <mergeCell ref="O35:R36"/>
    <mergeCell ref="S35:V36"/>
    <mergeCell ref="W35:W36"/>
    <mergeCell ref="X35:AA36"/>
    <mergeCell ref="X33:AA34"/>
    <mergeCell ref="AB33:AE34"/>
    <mergeCell ref="AF33:AF34"/>
    <mergeCell ref="AG33:AK34"/>
    <mergeCell ref="AL33:AL34"/>
    <mergeCell ref="AM33:AP36"/>
    <mergeCell ref="AB35:AE36"/>
    <mergeCell ref="AF35:AF36"/>
    <mergeCell ref="AG35:AK36"/>
    <mergeCell ref="AL35:AL36"/>
    <mergeCell ref="D33:I34"/>
    <mergeCell ref="J33:M34"/>
    <mergeCell ref="N33:N34"/>
    <mergeCell ref="O33:R34"/>
    <mergeCell ref="AQ37:AV38"/>
    <mergeCell ref="AW37:AZ38"/>
    <mergeCell ref="BA37:BB38"/>
    <mergeCell ref="BC37:BC38"/>
    <mergeCell ref="D39:I40"/>
    <mergeCell ref="J39:M40"/>
    <mergeCell ref="N39:N40"/>
    <mergeCell ref="O39:R40"/>
    <mergeCell ref="S39:V40"/>
    <mergeCell ref="W39:W40"/>
    <mergeCell ref="X37:AA38"/>
    <mergeCell ref="AB37:AE38"/>
    <mergeCell ref="AF37:AF38"/>
    <mergeCell ref="AG37:AK38"/>
    <mergeCell ref="AL37:AL38"/>
    <mergeCell ref="AM37:AP38"/>
    <mergeCell ref="D37:I38"/>
    <mergeCell ref="J37:M38"/>
    <mergeCell ref="N37:N38"/>
    <mergeCell ref="O37:R38"/>
    <mergeCell ref="S37:V38"/>
    <mergeCell ref="W37:W38"/>
    <mergeCell ref="AQ39:AV40"/>
    <mergeCell ref="AW39:AZ40"/>
    <mergeCell ref="BA39:BB40"/>
    <mergeCell ref="BC39:BC40"/>
    <mergeCell ref="D41:I42"/>
    <mergeCell ref="J41:M42"/>
    <mergeCell ref="N41:N42"/>
    <mergeCell ref="O41:R42"/>
    <mergeCell ref="S41:V42"/>
    <mergeCell ref="W41:W42"/>
    <mergeCell ref="X39:AA40"/>
    <mergeCell ref="AB39:AE40"/>
    <mergeCell ref="AF39:AF40"/>
    <mergeCell ref="AG39:AK40"/>
    <mergeCell ref="AL39:AL40"/>
    <mergeCell ref="AM39:AP40"/>
    <mergeCell ref="AQ41:AV42"/>
    <mergeCell ref="AW41:AZ42"/>
    <mergeCell ref="BA41:BB42"/>
    <mergeCell ref="BC41:BC42"/>
    <mergeCell ref="D43:D44"/>
    <mergeCell ref="E43:AL44"/>
    <mergeCell ref="AM43:AZ44"/>
    <mergeCell ref="BA43:BB44"/>
    <mergeCell ref="BC43:BC44"/>
    <mergeCell ref="X41:AA42"/>
    <mergeCell ref="AB41:AE42"/>
    <mergeCell ref="AF41:AF42"/>
    <mergeCell ref="AG41:AK42"/>
    <mergeCell ref="AL41:AL42"/>
    <mergeCell ref="AM41:AP42"/>
    <mergeCell ref="D45:D46"/>
    <mergeCell ref="E45:AL46"/>
    <mergeCell ref="AM45:AZ46"/>
    <mergeCell ref="BA45:BB46"/>
    <mergeCell ref="BC45:BC46"/>
    <mergeCell ref="D47:AL48"/>
    <mergeCell ref="AM47:AZ48"/>
    <mergeCell ref="BA47:BB48"/>
    <mergeCell ref="BC47:BC48"/>
    <mergeCell ref="BC51:BC52"/>
    <mergeCell ref="B53:AL54"/>
    <mergeCell ref="AM53:AZ54"/>
    <mergeCell ref="BA53:BB54"/>
    <mergeCell ref="BC53:BC54"/>
    <mergeCell ref="B57:C60"/>
    <mergeCell ref="D57:I60"/>
    <mergeCell ref="J57:M60"/>
    <mergeCell ref="N57:X58"/>
    <mergeCell ref="Y57:AB60"/>
    <mergeCell ref="B49:C52"/>
    <mergeCell ref="D49:D50"/>
    <mergeCell ref="E49:AL50"/>
    <mergeCell ref="AM49:AZ50"/>
    <mergeCell ref="BA49:BB50"/>
    <mergeCell ref="BC49:BC50"/>
    <mergeCell ref="D51:D52"/>
    <mergeCell ref="E51:AL52"/>
    <mergeCell ref="AM51:AZ52"/>
    <mergeCell ref="BA51:BB52"/>
    <mergeCell ref="AC57:AL58"/>
    <mergeCell ref="AM57:BC60"/>
    <mergeCell ref="N59:X60"/>
    <mergeCell ref="AC59:AL60"/>
    <mergeCell ref="W61:W62"/>
    <mergeCell ref="AM61:BC70"/>
    <mergeCell ref="D63:I64"/>
    <mergeCell ref="J63:M64"/>
    <mergeCell ref="N63:R64"/>
    <mergeCell ref="S63:V64"/>
    <mergeCell ref="W63:W64"/>
    <mergeCell ref="X63:X64"/>
    <mergeCell ref="Y63:AB66"/>
    <mergeCell ref="AC63:AG66"/>
    <mergeCell ref="AH63:AJ66"/>
    <mergeCell ref="X61:X62"/>
    <mergeCell ref="Y61:AB62"/>
    <mergeCell ref="AC61:AG62"/>
    <mergeCell ref="AH61:AJ62"/>
    <mergeCell ref="AK61:AK62"/>
    <mergeCell ref="AL61:AL62"/>
    <mergeCell ref="AK63:AK66"/>
    <mergeCell ref="AL63:AL64"/>
    <mergeCell ref="D65:I66"/>
    <mergeCell ref="J65:M66"/>
    <mergeCell ref="N65:R66"/>
    <mergeCell ref="S65:V66"/>
    <mergeCell ref="W65:W66"/>
    <mergeCell ref="X65:X66"/>
    <mergeCell ref="AL65:AL66"/>
    <mergeCell ref="D69:I70"/>
    <mergeCell ref="J69:M70"/>
    <mergeCell ref="N69:R70"/>
    <mergeCell ref="S69:V70"/>
    <mergeCell ref="W69:W70"/>
    <mergeCell ref="D67:I68"/>
    <mergeCell ref="J67:M68"/>
    <mergeCell ref="N67:R68"/>
    <mergeCell ref="S67:V68"/>
    <mergeCell ref="W67:W68"/>
    <mergeCell ref="X69:X70"/>
    <mergeCell ref="Y69:AB70"/>
    <mergeCell ref="AC69:AG70"/>
    <mergeCell ref="AH69:AJ70"/>
    <mergeCell ref="AK69:AK70"/>
    <mergeCell ref="AL69:AL70"/>
    <mergeCell ref="Y67:AB68"/>
    <mergeCell ref="AC67:AG68"/>
    <mergeCell ref="AH67:AJ68"/>
    <mergeCell ref="AK67:AK68"/>
    <mergeCell ref="AL67:AL68"/>
    <mergeCell ref="X67:X68"/>
    <mergeCell ref="BB71:BB72"/>
    <mergeCell ref="BC71:BC72"/>
    <mergeCell ref="B73:C78"/>
    <mergeCell ref="D73:D74"/>
    <mergeCell ref="E73:AL74"/>
    <mergeCell ref="AM73:AZ74"/>
    <mergeCell ref="BA73:BB74"/>
    <mergeCell ref="BC73:BC74"/>
    <mergeCell ref="D75:D76"/>
    <mergeCell ref="E75:AL76"/>
    <mergeCell ref="Y71:AB72"/>
    <mergeCell ref="AC71:AG72"/>
    <mergeCell ref="AH71:AJ72"/>
    <mergeCell ref="AK71:AK72"/>
    <mergeCell ref="AL71:AL72"/>
    <mergeCell ref="AM71:AZ72"/>
    <mergeCell ref="D71:I72"/>
    <mergeCell ref="J71:M72"/>
    <mergeCell ref="N71:R72"/>
    <mergeCell ref="S71:V72"/>
    <mergeCell ref="W71:W72"/>
    <mergeCell ref="X71:X72"/>
    <mergeCell ref="BC77:BC78"/>
    <mergeCell ref="B61:C72"/>
    <mergeCell ref="BA75:BB76"/>
    <mergeCell ref="BC75:BC76"/>
    <mergeCell ref="D77:D78"/>
    <mergeCell ref="E77:T78"/>
    <mergeCell ref="X77:AC78"/>
    <mergeCell ref="AD77:AG78"/>
    <mergeCell ref="AH77:AI78"/>
    <mergeCell ref="AM77:AZ78"/>
    <mergeCell ref="BA77:BB78"/>
    <mergeCell ref="D61:I62"/>
    <mergeCell ref="J61:M62"/>
    <mergeCell ref="N61:R62"/>
    <mergeCell ref="S61:V62"/>
    <mergeCell ref="B97:BG98"/>
    <mergeCell ref="B99:BC99"/>
    <mergeCell ref="D103:L105"/>
    <mergeCell ref="M103:AM104"/>
    <mergeCell ref="AN103:AS105"/>
    <mergeCell ref="AT103:AY105"/>
    <mergeCell ref="AZ103:BE105"/>
    <mergeCell ref="M105:AM105"/>
    <mergeCell ref="B85:BI85"/>
    <mergeCell ref="B86:BK87"/>
    <mergeCell ref="B89:BK90"/>
    <mergeCell ref="B91:BI92"/>
    <mergeCell ref="B93:BK93"/>
    <mergeCell ref="B95:BG96"/>
    <mergeCell ref="B79:AL80"/>
    <mergeCell ref="AM79:AZ80"/>
    <mergeCell ref="BA79:BB80"/>
    <mergeCell ref="BC79:BC80"/>
    <mergeCell ref="B84:BK84"/>
    <mergeCell ref="AM75:AZ76"/>
    <mergeCell ref="D109:L109"/>
    <mergeCell ref="M109:X109"/>
    <mergeCell ref="Y109:AI109"/>
    <mergeCell ref="AJ109:BE109"/>
    <mergeCell ref="D110:L110"/>
    <mergeCell ref="M110:X110"/>
    <mergeCell ref="Y110:AI110"/>
    <mergeCell ref="AJ110:BE110"/>
    <mergeCell ref="D106:L106"/>
    <mergeCell ref="M106:AM107"/>
    <mergeCell ref="AN106:AS108"/>
    <mergeCell ref="AT106:AY108"/>
    <mergeCell ref="AZ106:BE108"/>
    <mergeCell ref="D107:L107"/>
    <mergeCell ref="D108:L108"/>
    <mergeCell ref="M108:AM108"/>
    <mergeCell ref="D111:BJ111"/>
    <mergeCell ref="C116:BJ116"/>
    <mergeCell ref="D117:M119"/>
    <mergeCell ref="N117:AA118"/>
    <mergeCell ref="AB117:AG119"/>
    <mergeCell ref="AH117:AM119"/>
    <mergeCell ref="AN117:AS119"/>
    <mergeCell ref="AT117:AY119"/>
    <mergeCell ref="AZ117:BJ118"/>
    <mergeCell ref="N119:AA119"/>
    <mergeCell ref="N122:AA122"/>
    <mergeCell ref="D123:M125"/>
    <mergeCell ref="N123:AA124"/>
    <mergeCell ref="AB123:AG125"/>
    <mergeCell ref="AH123:AM125"/>
    <mergeCell ref="AN123:AS125"/>
    <mergeCell ref="AZ119:BB119"/>
    <mergeCell ref="BC119:BJ119"/>
    <mergeCell ref="D120:M122"/>
    <mergeCell ref="N120:AA121"/>
    <mergeCell ref="AB120:AG122"/>
    <mergeCell ref="AH120:AM122"/>
    <mergeCell ref="AN120:AS122"/>
    <mergeCell ref="AT120:AY122"/>
    <mergeCell ref="AZ120:BB122"/>
    <mergeCell ref="BC120:BJ122"/>
    <mergeCell ref="AT123:AY125"/>
    <mergeCell ref="AZ123:BB125"/>
    <mergeCell ref="BC123:BJ125"/>
    <mergeCell ref="N125:AA125"/>
    <mergeCell ref="D126:M128"/>
    <mergeCell ref="N126:AA127"/>
    <mergeCell ref="AB126:AG128"/>
    <mergeCell ref="AH126:AM128"/>
    <mergeCell ref="AN126:AS128"/>
    <mergeCell ref="AT126:AY128"/>
    <mergeCell ref="AZ126:BB128"/>
    <mergeCell ref="BC126:BJ128"/>
    <mergeCell ref="N128:AA128"/>
    <mergeCell ref="BC129:BJ131"/>
    <mergeCell ref="N131:AA131"/>
    <mergeCell ref="D132:M134"/>
    <mergeCell ref="N132:AA133"/>
    <mergeCell ref="AB132:AG134"/>
    <mergeCell ref="AH132:AM134"/>
    <mergeCell ref="AN132:AS134"/>
    <mergeCell ref="AT132:AY134"/>
    <mergeCell ref="AZ132:BB134"/>
    <mergeCell ref="BC132:BJ134"/>
    <mergeCell ref="D129:M131"/>
    <mergeCell ref="N129:AA130"/>
    <mergeCell ref="AB129:AG131"/>
    <mergeCell ref="AH129:AM131"/>
    <mergeCell ref="AN129:AS131"/>
    <mergeCell ref="AT129:AY131"/>
    <mergeCell ref="AZ129:BB131"/>
    <mergeCell ref="N134:AA134"/>
    <mergeCell ref="D147:Z148"/>
    <mergeCell ref="AB147:AG149"/>
    <mergeCell ref="AH147:AK149"/>
    <mergeCell ref="AL147:AM149"/>
    <mergeCell ref="AN147:AY149"/>
    <mergeCell ref="AZ147:BJ149"/>
    <mergeCell ref="BC135:BJ137"/>
    <mergeCell ref="N137:AA137"/>
    <mergeCell ref="D138:M140"/>
    <mergeCell ref="N138:AA139"/>
    <mergeCell ref="AB138:AG140"/>
    <mergeCell ref="AH138:AM140"/>
    <mergeCell ref="AN138:AS140"/>
    <mergeCell ref="AT138:AY140"/>
    <mergeCell ref="AZ138:BB140"/>
    <mergeCell ref="BC138:BJ140"/>
    <mergeCell ref="N140:AA140"/>
    <mergeCell ref="D135:M137"/>
    <mergeCell ref="N135:AA136"/>
    <mergeCell ref="AB135:AG137"/>
    <mergeCell ref="AH135:AM137"/>
    <mergeCell ref="AN135:AS137"/>
    <mergeCell ref="AT135:AY137"/>
    <mergeCell ref="AZ135:BB137"/>
    <mergeCell ref="BC141:BJ143"/>
    <mergeCell ref="N143:AA143"/>
    <mergeCell ref="D144:M146"/>
    <mergeCell ref="N144:AA145"/>
    <mergeCell ref="AB144:AG146"/>
    <mergeCell ref="AH144:AM146"/>
    <mergeCell ref="AN144:AS146"/>
    <mergeCell ref="AT144:AY146"/>
    <mergeCell ref="AZ144:BB146"/>
    <mergeCell ref="BC144:BJ146"/>
    <mergeCell ref="D141:M143"/>
    <mergeCell ref="N141:AA142"/>
    <mergeCell ref="AB141:AG143"/>
    <mergeCell ref="AH141:AM143"/>
    <mergeCell ref="AN141:AS143"/>
    <mergeCell ref="AT141:AY143"/>
    <mergeCell ref="AZ141:BB143"/>
    <mergeCell ref="N146:AA146"/>
    <mergeCell ref="D152:M154"/>
    <mergeCell ref="N152:AA153"/>
    <mergeCell ref="AB152:AG154"/>
    <mergeCell ref="AH152:AQ154"/>
    <mergeCell ref="AR152:BE153"/>
    <mergeCell ref="BF152:BK154"/>
    <mergeCell ref="N154:AA154"/>
    <mergeCell ref="AR154:BE154"/>
    <mergeCell ref="D158:M160"/>
    <mergeCell ref="N158:AA159"/>
    <mergeCell ref="AB158:AG160"/>
    <mergeCell ref="AH158:AQ160"/>
    <mergeCell ref="AR158:BE159"/>
    <mergeCell ref="BF158:BK160"/>
    <mergeCell ref="N160:AA160"/>
    <mergeCell ref="AR160:BE160"/>
    <mergeCell ref="D155:M157"/>
    <mergeCell ref="N155:AA156"/>
    <mergeCell ref="AB155:AG157"/>
    <mergeCell ref="AH155:AQ157"/>
    <mergeCell ref="AR155:BE156"/>
    <mergeCell ref="BF155:BK157"/>
    <mergeCell ref="N157:AA157"/>
    <mergeCell ref="AR157:BE157"/>
    <mergeCell ref="D164:M166"/>
    <mergeCell ref="N164:AA165"/>
    <mergeCell ref="AB164:AG166"/>
    <mergeCell ref="AH164:AQ166"/>
    <mergeCell ref="AR164:BE165"/>
    <mergeCell ref="BF164:BK166"/>
    <mergeCell ref="N166:AA166"/>
    <mergeCell ref="AR166:BE166"/>
    <mergeCell ref="D161:M163"/>
    <mergeCell ref="N161:AA162"/>
    <mergeCell ref="AB161:AG163"/>
    <mergeCell ref="AH161:AQ163"/>
    <mergeCell ref="AR161:BE162"/>
    <mergeCell ref="BF161:BK163"/>
    <mergeCell ref="N163:AA163"/>
    <mergeCell ref="AR163:BE163"/>
    <mergeCell ref="D170:M172"/>
    <mergeCell ref="N170:AA171"/>
    <mergeCell ref="AB170:AG172"/>
    <mergeCell ref="AH170:AQ172"/>
    <mergeCell ref="AR170:BE171"/>
    <mergeCell ref="BF170:BK172"/>
    <mergeCell ref="N172:AA172"/>
    <mergeCell ref="AR172:BE172"/>
    <mergeCell ref="D167:M169"/>
    <mergeCell ref="N167:AA168"/>
    <mergeCell ref="AB167:AG169"/>
    <mergeCell ref="AH167:AQ169"/>
    <mergeCell ref="AR167:BE168"/>
    <mergeCell ref="BF167:BK169"/>
    <mergeCell ref="N169:AA169"/>
    <mergeCell ref="AR169:BE169"/>
    <mergeCell ref="D176:M178"/>
    <mergeCell ref="N176:AA177"/>
    <mergeCell ref="AB176:AG178"/>
    <mergeCell ref="AH176:AQ178"/>
    <mergeCell ref="AR176:BE177"/>
    <mergeCell ref="BF176:BK178"/>
    <mergeCell ref="N178:AA178"/>
    <mergeCell ref="AR178:BE178"/>
    <mergeCell ref="D173:M175"/>
    <mergeCell ref="N173:AA174"/>
    <mergeCell ref="AB173:AG175"/>
    <mergeCell ref="AH173:AQ175"/>
    <mergeCell ref="AR173:BE174"/>
    <mergeCell ref="BF173:BK175"/>
    <mergeCell ref="N175:AA175"/>
    <mergeCell ref="AR175:BE175"/>
    <mergeCell ref="D182:M184"/>
    <mergeCell ref="N182:AA183"/>
    <mergeCell ref="AB182:AG184"/>
    <mergeCell ref="AH182:AQ184"/>
    <mergeCell ref="AR182:BE183"/>
    <mergeCell ref="BF182:BK184"/>
    <mergeCell ref="N184:AA184"/>
    <mergeCell ref="AR184:BE184"/>
    <mergeCell ref="D179:M181"/>
    <mergeCell ref="N179:AA180"/>
    <mergeCell ref="AB179:AG181"/>
    <mergeCell ref="AH179:AQ181"/>
    <mergeCell ref="AR179:BE180"/>
    <mergeCell ref="BF179:BK181"/>
    <mergeCell ref="N181:AA181"/>
    <mergeCell ref="AR181:BE181"/>
    <mergeCell ref="D188:M190"/>
    <mergeCell ref="N188:AA189"/>
    <mergeCell ref="AB188:AG190"/>
    <mergeCell ref="AH188:AQ190"/>
    <mergeCell ref="AR188:BE189"/>
    <mergeCell ref="BF188:BK190"/>
    <mergeCell ref="N190:AA190"/>
    <mergeCell ref="AR190:BE190"/>
    <mergeCell ref="D185:M187"/>
    <mergeCell ref="N185:AA186"/>
    <mergeCell ref="AB185:AG187"/>
    <mergeCell ref="AH185:AQ187"/>
    <mergeCell ref="AR185:BE186"/>
    <mergeCell ref="BF185:BK187"/>
    <mergeCell ref="N187:AA187"/>
    <mergeCell ref="AR187:BE187"/>
    <mergeCell ref="BF191:BJ193"/>
    <mergeCell ref="BK191:BK193"/>
    <mergeCell ref="C196:BJ196"/>
    <mergeCell ref="D197:I199"/>
    <mergeCell ref="J197:W198"/>
    <mergeCell ref="X197:AD199"/>
    <mergeCell ref="AE197:AM199"/>
    <mergeCell ref="AN197:AS199"/>
    <mergeCell ref="AT197:AY199"/>
    <mergeCell ref="AZ197:BE199"/>
    <mergeCell ref="BF197:BK199"/>
    <mergeCell ref="J199:W199"/>
    <mergeCell ref="D203:I205"/>
    <mergeCell ref="J203:W204"/>
    <mergeCell ref="X203:AD205"/>
    <mergeCell ref="AE203:AI203"/>
    <mergeCell ref="AJ203:AL203"/>
    <mergeCell ref="AM203:AM205"/>
    <mergeCell ref="AN200:AS202"/>
    <mergeCell ref="D191:AX193"/>
    <mergeCell ref="AY191:BE193"/>
    <mergeCell ref="D200:I202"/>
    <mergeCell ref="J200:W201"/>
    <mergeCell ref="X200:AD202"/>
    <mergeCell ref="AE200:AI200"/>
    <mergeCell ref="AJ200:AL200"/>
    <mergeCell ref="AM200:AM202"/>
    <mergeCell ref="J202:W202"/>
    <mergeCell ref="AE202:AI202"/>
    <mergeCell ref="AJ202:AL202"/>
    <mergeCell ref="AJ204:AL204"/>
    <mergeCell ref="J208:W208"/>
    <mergeCell ref="AE208:AI208"/>
    <mergeCell ref="AJ208:AL208"/>
    <mergeCell ref="BF200:BK201"/>
    <mergeCell ref="AE201:AI201"/>
    <mergeCell ref="AJ201:AL201"/>
    <mergeCell ref="J205:W205"/>
    <mergeCell ref="AE205:AI205"/>
    <mergeCell ref="AJ205:AL205"/>
    <mergeCell ref="BF205:BK205"/>
    <mergeCell ref="BF203:BK204"/>
    <mergeCell ref="BF202:BK202"/>
    <mergeCell ref="BF208:BK208"/>
    <mergeCell ref="D209:AS209"/>
    <mergeCell ref="AT209:AY210"/>
    <mergeCell ref="AZ209:BK210"/>
    <mergeCell ref="D210:AS210"/>
    <mergeCell ref="AN206:AS208"/>
    <mergeCell ref="AT206:AY208"/>
    <mergeCell ref="AZ206:BE208"/>
    <mergeCell ref="BF206:BK207"/>
    <mergeCell ref="AE207:AI207"/>
    <mergeCell ref="AJ207:AL207"/>
    <mergeCell ref="D206:I208"/>
    <mergeCell ref="J206:W207"/>
    <mergeCell ref="X206:AD208"/>
    <mergeCell ref="AE206:AI206"/>
    <mergeCell ref="AJ206:AL206"/>
    <mergeCell ref="AM206:AM208"/>
    <mergeCell ref="AT200:AY202"/>
    <mergeCell ref="AZ200:BE202"/>
    <mergeCell ref="AN203:AS205"/>
    <mergeCell ref="AT203:AY205"/>
    <mergeCell ref="AZ203:BE205"/>
    <mergeCell ref="AE204:AI204"/>
    <mergeCell ref="D221:I223"/>
    <mergeCell ref="J221:AF222"/>
    <mergeCell ref="AG221:AL223"/>
    <mergeCell ref="AM221:AR223"/>
    <mergeCell ref="AS221:AX223"/>
    <mergeCell ref="AY221:BD223"/>
    <mergeCell ref="J223:AF223"/>
    <mergeCell ref="D211:BK211"/>
    <mergeCell ref="D212:BK212"/>
    <mergeCell ref="D218:I220"/>
    <mergeCell ref="J218:AF220"/>
    <mergeCell ref="AG218:AL220"/>
    <mergeCell ref="AM218:AR220"/>
    <mergeCell ref="AS218:AX220"/>
    <mergeCell ref="AY218:BD220"/>
    <mergeCell ref="D227:I229"/>
    <mergeCell ref="J227:AF228"/>
    <mergeCell ref="AG227:AL229"/>
    <mergeCell ref="AM227:AR229"/>
    <mergeCell ref="AS227:AX229"/>
    <mergeCell ref="AY227:BD229"/>
    <mergeCell ref="J229:AF229"/>
    <mergeCell ref="D224:I226"/>
    <mergeCell ref="J224:AF225"/>
    <mergeCell ref="AG224:AL226"/>
    <mergeCell ref="AM224:AR226"/>
    <mergeCell ref="AS224:AX226"/>
    <mergeCell ref="AY224:BD226"/>
    <mergeCell ref="J226:AF226"/>
    <mergeCell ref="D233:I235"/>
    <mergeCell ref="J233:AF234"/>
    <mergeCell ref="AG233:AL235"/>
    <mergeCell ref="AM233:AR235"/>
    <mergeCell ref="AS233:AX235"/>
    <mergeCell ref="AY233:BD235"/>
    <mergeCell ref="J235:AF235"/>
    <mergeCell ref="D230:I232"/>
    <mergeCell ref="J230:AF231"/>
    <mergeCell ref="AG230:AL232"/>
    <mergeCell ref="AM230:AR232"/>
    <mergeCell ref="AS230:AX232"/>
    <mergeCell ref="AY230:BD232"/>
    <mergeCell ref="J232:AF232"/>
    <mergeCell ref="D239:I241"/>
    <mergeCell ref="J239:AF240"/>
    <mergeCell ref="AG239:AL241"/>
    <mergeCell ref="AM239:AR241"/>
    <mergeCell ref="AS239:AX241"/>
    <mergeCell ref="AY239:BD241"/>
    <mergeCell ref="J241:AF241"/>
    <mergeCell ref="D236:I238"/>
    <mergeCell ref="J236:AF237"/>
    <mergeCell ref="AG236:AL238"/>
    <mergeCell ref="AM236:AR238"/>
    <mergeCell ref="AS236:AX238"/>
    <mergeCell ref="AY236:BD238"/>
    <mergeCell ref="J238:AF238"/>
    <mergeCell ref="BC242:BD242"/>
    <mergeCell ref="D243:BK243"/>
    <mergeCell ref="D244:BK244"/>
    <mergeCell ref="D247:Q249"/>
    <mergeCell ref="R247:AL249"/>
    <mergeCell ref="AM247:AS249"/>
    <mergeCell ref="AT247:AY249"/>
    <mergeCell ref="AZ247:BE249"/>
    <mergeCell ref="BF247:BK249"/>
    <mergeCell ref="D242:AB242"/>
    <mergeCell ref="AC242:AF242"/>
    <mergeCell ref="AG242:AJ242"/>
    <mergeCell ref="AK242:AL242"/>
    <mergeCell ref="AM242:AX242"/>
    <mergeCell ref="AY242:BB242"/>
    <mergeCell ref="D254:BK254"/>
    <mergeCell ref="D255:BK256"/>
    <mergeCell ref="D261:Q263"/>
    <mergeCell ref="R261:AL263"/>
    <mergeCell ref="AM261:AS263"/>
    <mergeCell ref="AT261:AY263"/>
    <mergeCell ref="AZ261:BE263"/>
    <mergeCell ref="BF261:BK263"/>
    <mergeCell ref="F250:Q250"/>
    <mergeCell ref="R250:AL252"/>
    <mergeCell ref="AM250:AS253"/>
    <mergeCell ref="AT250:AY253"/>
    <mergeCell ref="AZ250:BE253"/>
    <mergeCell ref="BF250:BK253"/>
    <mergeCell ref="F252:Q252"/>
    <mergeCell ref="F253:Q253"/>
    <mergeCell ref="R253:AL253"/>
    <mergeCell ref="D268:Q270"/>
    <mergeCell ref="R268:AL270"/>
    <mergeCell ref="AM268:AS270"/>
    <mergeCell ref="AT268:AY270"/>
    <mergeCell ref="AZ268:BE270"/>
    <mergeCell ref="BF268:BK270"/>
    <mergeCell ref="F264:Q264"/>
    <mergeCell ref="R264:AL265"/>
    <mergeCell ref="AM264:AS266"/>
    <mergeCell ref="AT264:AY266"/>
    <mergeCell ref="AZ264:BE266"/>
    <mergeCell ref="BF264:BK266"/>
    <mergeCell ref="F265:Q265"/>
    <mergeCell ref="F266:Q266"/>
    <mergeCell ref="R266:AL266"/>
    <mergeCell ref="F271:Q271"/>
    <mergeCell ref="R271:AL272"/>
    <mergeCell ref="AM271:AS273"/>
    <mergeCell ref="AT271:AY273"/>
    <mergeCell ref="AZ271:BE273"/>
    <mergeCell ref="BF271:BK273"/>
    <mergeCell ref="F272:Q272"/>
    <mergeCell ref="F273:Q273"/>
    <mergeCell ref="R273:AL273"/>
    <mergeCell ref="D278:AB280"/>
    <mergeCell ref="AC278:AK280"/>
    <mergeCell ref="AL278:AQ280"/>
    <mergeCell ref="AR278:AW280"/>
    <mergeCell ref="AX278:BC280"/>
    <mergeCell ref="D281:AB282"/>
    <mergeCell ref="AC281:AK282"/>
    <mergeCell ref="AL281:AQ282"/>
    <mergeCell ref="AR281:AW282"/>
    <mergeCell ref="AX281:BC282"/>
    <mergeCell ref="D283:AB284"/>
    <mergeCell ref="AC283:AK284"/>
    <mergeCell ref="AL283:AQ284"/>
    <mergeCell ref="AR283:AW284"/>
    <mergeCell ref="AX283:BC284"/>
    <mergeCell ref="D285:AB286"/>
    <mergeCell ref="AC285:AK286"/>
    <mergeCell ref="AL285:AQ286"/>
    <mergeCell ref="AR285:AW286"/>
    <mergeCell ref="AX285:BC286"/>
    <mergeCell ref="D289:AB290"/>
    <mergeCell ref="AC289:AK290"/>
    <mergeCell ref="AL289:AQ290"/>
    <mergeCell ref="AR289:AW290"/>
    <mergeCell ref="AX289:BC290"/>
    <mergeCell ref="BD289:BK290"/>
    <mergeCell ref="D287:AB288"/>
    <mergeCell ref="AC287:AK288"/>
    <mergeCell ref="AL287:AQ288"/>
    <mergeCell ref="AR287:AW288"/>
    <mergeCell ref="AX287:BC288"/>
    <mergeCell ref="BD287:BK288"/>
    <mergeCell ref="D300:AB302"/>
    <mergeCell ref="AC300:AK302"/>
    <mergeCell ref="AL300:AQ302"/>
    <mergeCell ref="AR300:AW302"/>
    <mergeCell ref="AX300:BC302"/>
    <mergeCell ref="D304:BE304"/>
    <mergeCell ref="D292:BE292"/>
    <mergeCell ref="D293:BF293"/>
    <mergeCell ref="D294:BK294"/>
    <mergeCell ref="D297:AB299"/>
    <mergeCell ref="AC297:AK299"/>
    <mergeCell ref="AL297:AQ299"/>
    <mergeCell ref="AR297:AW299"/>
    <mergeCell ref="AX297:BC299"/>
    <mergeCell ref="D316:BE316"/>
    <mergeCell ref="D310:AB312"/>
    <mergeCell ref="AC310:AK312"/>
    <mergeCell ref="AL310:AQ312"/>
    <mergeCell ref="AR310:AW312"/>
    <mergeCell ref="AX310:BC312"/>
    <mergeCell ref="D313:AB315"/>
    <mergeCell ref="AC313:AK315"/>
    <mergeCell ref="AL313:AQ315"/>
    <mergeCell ref="AR313:AW315"/>
    <mergeCell ref="AX313:BC315"/>
  </mergeCells>
  <phoneticPr fontId="3"/>
  <conditionalFormatting sqref="A247:C249 A268:C270 D278 E291:BE291 BF291:BK292 A278:C282 D289:D292 D243:D244 A103:C105 A117:C119 A152:C154 A215 A147:C148 A191:D191 AY191 BK191 BF191 D239 E221:I223 J152:AG154 A120:E125 D147 N117 N119:N120 D221:D224 D227 A4:BL4 CL3:IV5 A1:X3 BL3 BY2:IV2 R5:BL5 A5:M6 D236 D233 D230 A218:C244 A192:C193 A250:F253 M247:AL249 J218:AL220 E297:AB299 AL297:BE299 A310:AB312 A10 A21 BA33 A31:B31 D47 BL2:BN2 A245:IV246 AZ247:IV249 AZ268:IV270 A271:Q273 BD278:IV282 BD300:BE302 BF297:IV302 A303:IV309 A216:IV217 C215:IV215 F123:M125 BL191:IV193 BL243:IV244 AN152:IV154 A150:IV151 AA148 AS218:IV220 BL1:IV1 R6:IV6 B24:IV24 A7:IV8 J230:AX241 AT103:IV105 A109:IV109 A316:IV65536 AL310:IV312 A25:IV25 A11:IV16 BL10:IV10 A22:IV22 BL21:IV21 A82:BO83 BD33:IV36 A49:IV50 A88:IV88 BL86:IV87 A89:B89 A90 BL89:IV90 A91:IV92 A99:IV102 A274:IV277 A135:M146 E295:BK296 D295:D299 A214:IV214 BD285:BK286 D212 D209:D210 BL211:IV212 A211:C212 A32:A48 J120:M121 J122:N122 N126 N128 N135 N137:N138 N140:N141 N143:N144 N146 AN117 AT118:AY119 AT117:AZ117 AH120 BK117:IV125 AM47:IV48 A93 BL93:IV93 BL84:IV84 B84:B85 BJ85:IV85 A149:AA149 BK135:IV149 AL147:AZ147 AL148:AY149 AB147 AH147 AZ123 AZ126 AZ129 AZ132 AZ135 AZ138 AZ141 AZ144 AK242:IV242 AC242 AG242 BG293:BK293 BL285:IV296 A285:C302 BR82:IV83 D43:IV46 A19:IV20 A17:AQ18 AX17:IV18 A28:IV30 A26:N27 AM26:IV27 D31:I42 W31:AL40 W41:W42 AL41:AL42 BA31:IV32 BA37:IV42 A106:L108 BF106:IV108 A111:IV116 A110:C110 BF110:IV110 M110:X110 AN120 AT121:AY122 AT120:AZ120 A155:M190 AH164:IV190 AH155:BE157 BE221:IV241 M250:Q253 BL271:IV273 E289:AK290 A313:C315 BD313:IV315 X200:AD202 AN200:BE208 X206:AD208 AH158:AQ163 BL155:IV163 M268:AL270 A257:IV259 A256:C256 BL250:IV256 A254:D255 AR23:IV23 A53:IV55 A51:D52 AM51:IV52">
    <cfRule type="expression" dxfId="110" priority="58" stopIfTrue="1">
      <formula>"sum"</formula>
    </cfRule>
  </conditionalFormatting>
  <conditionalFormatting sqref="D73:AL76">
    <cfRule type="expression" dxfId="109" priority="57" stopIfTrue="1">
      <formula>"sum"</formula>
    </cfRule>
  </conditionalFormatting>
  <conditionalFormatting sqref="D78 D77:E77">
    <cfRule type="expression" dxfId="108" priority="56" stopIfTrue="1">
      <formula>"sum"</formula>
    </cfRule>
  </conditionalFormatting>
  <conditionalFormatting sqref="BD80:BD81">
    <cfRule type="expression" dxfId="107" priority="55" stopIfTrue="1">
      <formula>"sum"</formula>
    </cfRule>
  </conditionalFormatting>
  <conditionalFormatting sqref="A126:M134 BK126:IV134">
    <cfRule type="expression" dxfId="106" priority="54" stopIfTrue="1">
      <formula>"sum"</formula>
    </cfRule>
  </conditionalFormatting>
  <conditionalFormatting sqref="A197:C199 A201:C202 AT198:BE199 A195:IV196 A213:IV213 A206:C210 BN206:IV207 BL208:IV210 A200:D200 D203 D206 AT197:BF197 BL197:IV202 BF202 BF205 BF208">
    <cfRule type="expression" dxfId="105" priority="53" stopIfTrue="1">
      <formula>"sum"</formula>
    </cfRule>
  </conditionalFormatting>
  <conditionalFormatting sqref="A283:C284 BD283:IV284">
    <cfRule type="expression" dxfId="104" priority="52" stopIfTrue="1">
      <formula>"sum"</formula>
    </cfRule>
  </conditionalFormatting>
  <conditionalFormatting sqref="A203:C205 BN203:IV205">
    <cfRule type="expression" dxfId="103" priority="51" stopIfTrue="1">
      <formula>"sum"</formula>
    </cfRule>
  </conditionalFormatting>
  <conditionalFormatting sqref="J197:W208">
    <cfRule type="expression" dxfId="102" priority="50" stopIfTrue="1">
      <formula>"sum"</formula>
    </cfRule>
  </conditionalFormatting>
  <conditionalFormatting sqref="AE206:AE208">
    <cfRule type="expression" dxfId="101" priority="49" stopIfTrue="1">
      <formula>"sum"</formula>
    </cfRule>
  </conditionalFormatting>
  <conditionalFormatting sqref="AB117:AG146">
    <cfRule type="expression" dxfId="100" priority="48" stopIfTrue="1">
      <formula>"sum"</formula>
    </cfRule>
  </conditionalFormatting>
  <conditionalFormatting sqref="A194:IV194">
    <cfRule type="expression" dxfId="99" priority="47" stopIfTrue="1">
      <formula>"sum"</formula>
    </cfRule>
  </conditionalFormatting>
  <conditionalFormatting sqref="AR17:AW18">
    <cfRule type="expression" dxfId="98" priority="46" stopIfTrue="1">
      <formula>"sum"</formula>
    </cfRule>
  </conditionalFormatting>
  <conditionalFormatting sqref="O26 AL26:AL27 S26">
    <cfRule type="expression" dxfId="97" priority="45" stopIfTrue="1">
      <formula>"sum"</formula>
    </cfRule>
  </conditionalFormatting>
  <conditionalFormatting sqref="J41:V42">
    <cfRule type="expression" dxfId="96" priority="44" stopIfTrue="1">
      <formula>"sum"</formula>
    </cfRule>
  </conditionalFormatting>
  <conditionalFormatting sqref="J31:V40">
    <cfRule type="expression" dxfId="95" priority="43" stopIfTrue="1">
      <formula>"sum"</formula>
    </cfRule>
  </conditionalFormatting>
  <conditionalFormatting sqref="X41:AK42">
    <cfRule type="expression" dxfId="94" priority="42" stopIfTrue="1">
      <formula>"sum"</formula>
    </cfRule>
  </conditionalFormatting>
  <conditionalFormatting sqref="AM31:AZ32 AM37:AZ42 AM33 AQ33">
    <cfRule type="expression" dxfId="93" priority="41" stopIfTrue="1">
      <formula>"sum"</formula>
    </cfRule>
  </conditionalFormatting>
  <conditionalFormatting sqref="AN106:BE108">
    <cfRule type="expression" dxfId="92" priority="40" stopIfTrue="1">
      <formula>"sum"</formula>
    </cfRule>
  </conditionalFormatting>
  <conditionalFormatting sqref="M108:AM108 M106">
    <cfRule type="expression" dxfId="91" priority="39" stopIfTrue="1">
      <formula>"sum"</formula>
    </cfRule>
  </conditionalFormatting>
  <conditionalFormatting sqref="Y110:BE110">
    <cfRule type="expression" dxfId="90" priority="38" stopIfTrue="1">
      <formula>"sum"</formula>
    </cfRule>
  </conditionalFormatting>
  <conditionalFormatting sqref="D110:L110">
    <cfRule type="expression" dxfId="89" priority="37" stopIfTrue="1">
      <formula>"sum"</formula>
    </cfRule>
  </conditionalFormatting>
  <conditionalFormatting sqref="AH123 AH126 AH129 AH132 AH135 AH138 AH141 AH144 AN123 AN126 AN129 AN132 AN135 AN138 AN141 AN144 AT123:AY146">
    <cfRule type="expression" dxfId="88" priority="36" stopIfTrue="1">
      <formula>"sum"</formula>
    </cfRule>
  </conditionalFormatting>
  <conditionalFormatting sqref="N123 N125">
    <cfRule type="expression" dxfId="87" priority="35" stopIfTrue="1">
      <formula>"sum"</formula>
    </cfRule>
  </conditionalFormatting>
  <conditionalFormatting sqref="N129 N131:N132 N134">
    <cfRule type="expression" dxfId="86" priority="34" stopIfTrue="1">
      <formula>"sum"</formula>
    </cfRule>
  </conditionalFormatting>
  <conditionalFormatting sqref="N155:AG157">
    <cfRule type="expression" dxfId="85" priority="33" stopIfTrue="1">
      <formula>"sum"</formula>
    </cfRule>
  </conditionalFormatting>
  <conditionalFormatting sqref="N158:AG190">
    <cfRule type="expression" dxfId="84" priority="32" stopIfTrue="1">
      <formula>"sum"</formula>
    </cfRule>
  </conditionalFormatting>
  <conditionalFormatting sqref="S61:V70">
    <cfRule type="expression" dxfId="83" priority="31" stopIfTrue="1">
      <formula>"sum"</formula>
    </cfRule>
  </conditionalFormatting>
  <conditionalFormatting sqref="S71:V72">
    <cfRule type="expression" dxfId="82" priority="30" stopIfTrue="1">
      <formula>"sum"</formula>
    </cfRule>
  </conditionalFormatting>
  <conditionalFormatting sqref="BF155:BK157">
    <cfRule type="expression" dxfId="81" priority="29" stopIfTrue="1">
      <formula>"sum"</formula>
    </cfRule>
  </conditionalFormatting>
  <conditionalFormatting sqref="AY221:BD241">
    <cfRule type="expression" dxfId="80" priority="28" stopIfTrue="1">
      <formula>"sum"</formula>
    </cfRule>
  </conditionalFormatting>
  <conditionalFormatting sqref="AT250 AZ250 BF250">
    <cfRule type="expression" dxfId="79" priority="25" stopIfTrue="1">
      <formula>"sum"</formula>
    </cfRule>
  </conditionalFormatting>
  <conditionalFormatting sqref="R250:AL253">
    <cfRule type="expression" dxfId="78" priority="24" stopIfTrue="1">
      <formula>"sum"</formula>
    </cfRule>
  </conditionalFormatting>
  <conditionalFormatting sqref="AT271:BK273">
    <cfRule type="expression" dxfId="77" priority="23" stopIfTrue="1">
      <formula>"sum"</formula>
    </cfRule>
  </conditionalFormatting>
  <conditionalFormatting sqref="R272:AL272 R271:AM271">
    <cfRule type="expression" dxfId="76" priority="22" stopIfTrue="1">
      <formula>"sum"</formula>
    </cfRule>
  </conditionalFormatting>
  <conditionalFormatting sqref="D281 AC281">
    <cfRule type="expression" dxfId="75" priority="21" stopIfTrue="1">
      <formula>"sum"</formula>
    </cfRule>
  </conditionalFormatting>
  <conditionalFormatting sqref="AR281 AX281 AL281 AX283 AX285 AX287 AR283 AR285 AR287 AL283 AL285 AL287 AX289 AR289 AL289">
    <cfRule type="expression" dxfId="74" priority="20" stopIfTrue="1">
      <formula>"sum"</formula>
    </cfRule>
  </conditionalFormatting>
  <conditionalFormatting sqref="D283 D285 D287 AC283 AC285 AC287">
    <cfRule type="expression" dxfId="73" priority="19" stopIfTrue="1">
      <formula>"sum"</formula>
    </cfRule>
  </conditionalFormatting>
  <conditionalFormatting sqref="AL300:BC302">
    <cfRule type="expression" dxfId="72" priority="18" stopIfTrue="1">
      <formula>"sum"</formula>
    </cfRule>
  </conditionalFormatting>
  <conditionalFormatting sqref="D300:AK302">
    <cfRule type="expression" dxfId="71" priority="17" stopIfTrue="1">
      <formula>"sum"</formula>
    </cfRule>
  </conditionalFormatting>
  <conditionalFormatting sqref="AL313:BC315">
    <cfRule type="expression" dxfId="70" priority="16" stopIfTrue="1">
      <formula>"sum"</formula>
    </cfRule>
  </conditionalFormatting>
  <conditionalFormatting sqref="D313:AK315">
    <cfRule type="expression" dxfId="69" priority="15" stopIfTrue="1">
      <formula>"sum"</formula>
    </cfRule>
  </conditionalFormatting>
  <conditionalFormatting sqref="X203:AD205">
    <cfRule type="expression" dxfId="68" priority="14" stopIfTrue="1">
      <formula>"sum"</formula>
    </cfRule>
  </conditionalFormatting>
  <conditionalFormatting sqref="AR158:BE163">
    <cfRule type="expression" dxfId="67" priority="12" stopIfTrue="1">
      <formula>"sum"</formula>
    </cfRule>
  </conditionalFormatting>
  <conditionalFormatting sqref="BF158:BK163">
    <cfRule type="expression" dxfId="66" priority="11" stopIfTrue="1">
      <formula>"sum"</formula>
    </cfRule>
  </conditionalFormatting>
  <conditionalFormatting sqref="A267:B267 D267:IV267">
    <cfRule type="expression" dxfId="65" priority="10" stopIfTrue="1">
      <formula>"sum"</formula>
    </cfRule>
  </conditionalFormatting>
  <conditionalFormatting sqref="A261:C263 AZ261:IV263 A264:AL265 M260:AL263 AM260:IV260 A260:B260 D260:L260 BL264:IV266 A266:Q266">
    <cfRule type="expression" dxfId="64" priority="9" stopIfTrue="1">
      <formula>"sum"</formula>
    </cfRule>
  </conditionalFormatting>
  <conditionalFormatting sqref="AT264:BK266">
    <cfRule type="expression" dxfId="63" priority="8" stopIfTrue="1">
      <formula>"sum"</formula>
    </cfRule>
  </conditionalFormatting>
  <conditionalFormatting sqref="AM264">
    <cfRule type="expression" dxfId="62" priority="7" stopIfTrue="1">
      <formula>"sum"</formula>
    </cfRule>
  </conditionalFormatting>
  <conditionalFormatting sqref="AE200:AE205">
    <cfRule type="expression" dxfId="61" priority="6" stopIfTrue="1">
      <formula>"sum"</formula>
    </cfRule>
  </conditionalFormatting>
  <conditionalFormatting sqref="J221:AX229">
    <cfRule type="expression" dxfId="60" priority="5" stopIfTrue="1">
      <formula>"sum"</formula>
    </cfRule>
  </conditionalFormatting>
  <conditionalFormatting sqref="R266:AL266">
    <cfRule type="expression" dxfId="59" priority="4" stopIfTrue="1">
      <formula>"sum"</formula>
    </cfRule>
  </conditionalFormatting>
  <conditionalFormatting sqref="R273:AL273">
    <cfRule type="expression" dxfId="58" priority="3" stopIfTrue="1">
      <formula>"sum"</formula>
    </cfRule>
  </conditionalFormatting>
  <conditionalFormatting sqref="A23:AQ23">
    <cfRule type="expression" dxfId="57" priority="2" stopIfTrue="1">
      <formula>"sum"</formula>
    </cfRule>
  </conditionalFormatting>
  <conditionalFormatting sqref="E51:AL52">
    <cfRule type="expression" dxfId="56" priority="1" stopIfTrue="1">
      <formula>"sum"</formula>
    </cfRule>
  </conditionalFormatting>
  <printOptions horizontalCentered="1"/>
  <pageMargins left="0.59055118110236227" right="0.35433070866141736" top="0.23622047244094491" bottom="0.23622047244094491" header="0.51181102362204722" footer="0.31496062992125984"/>
  <pageSetup paperSize="9" scale="85" orientation="portrait" r:id="rId1"/>
  <headerFooter alignWithMargins="0"/>
  <rowBreaks count="4" manualBreakCount="4">
    <brk id="81" max="62" man="1"/>
    <brk id="149" max="62" man="1"/>
    <brk id="213" max="62" man="1"/>
    <brk id="274"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0</xdr:colOff>
                    <xdr:row>249</xdr:row>
                    <xdr:rowOff>180975</xdr:rowOff>
                  </from>
                  <to>
                    <xdr:col>9</xdr:col>
                    <xdr:colOff>0</xdr:colOff>
                    <xdr:row>251</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28575</xdr:colOff>
                    <xdr:row>307</xdr:row>
                    <xdr:rowOff>0</xdr:rowOff>
                  </from>
                  <to>
                    <xdr:col>20</xdr:col>
                    <xdr:colOff>104775</xdr:colOff>
                    <xdr:row>308</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21</xdr:col>
                    <xdr:colOff>95250</xdr:colOff>
                    <xdr:row>307</xdr:row>
                    <xdr:rowOff>0</xdr:rowOff>
                  </from>
                  <to>
                    <xdr:col>33</xdr:col>
                    <xdr:colOff>95250</xdr:colOff>
                    <xdr:row>308</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35</xdr:col>
                    <xdr:colOff>19050</xdr:colOff>
                    <xdr:row>307</xdr:row>
                    <xdr:rowOff>0</xdr:rowOff>
                  </from>
                  <to>
                    <xdr:col>43</xdr:col>
                    <xdr:colOff>76200</xdr:colOff>
                    <xdr:row>308</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47625</xdr:colOff>
                    <xdr:row>215</xdr:row>
                    <xdr:rowOff>0</xdr:rowOff>
                  </from>
                  <to>
                    <xdr:col>18</xdr:col>
                    <xdr:colOff>85725</xdr:colOff>
                    <xdr:row>216</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20</xdr:col>
                    <xdr:colOff>47625</xdr:colOff>
                    <xdr:row>215</xdr:row>
                    <xdr:rowOff>0</xdr:rowOff>
                  </from>
                  <to>
                    <xdr:col>38</xdr:col>
                    <xdr:colOff>19050</xdr:colOff>
                    <xdr:row>216</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19050</xdr:colOff>
                    <xdr:row>104</xdr:row>
                    <xdr:rowOff>180975</xdr:rowOff>
                  </from>
                  <to>
                    <xdr:col>6</xdr:col>
                    <xdr:colOff>76200</xdr:colOff>
                    <xdr:row>106</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19050</xdr:colOff>
                    <xdr:row>105</xdr:row>
                    <xdr:rowOff>180975</xdr:rowOff>
                  </from>
                  <to>
                    <xdr:col>6</xdr:col>
                    <xdr:colOff>76200</xdr:colOff>
                    <xdr:row>107</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2</xdr:col>
                    <xdr:colOff>114300</xdr:colOff>
                    <xdr:row>154</xdr:row>
                    <xdr:rowOff>0</xdr:rowOff>
                  </from>
                  <to>
                    <xdr:col>11</xdr:col>
                    <xdr:colOff>19050</xdr:colOff>
                    <xdr:row>155</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2</xdr:col>
                    <xdr:colOff>114300</xdr:colOff>
                    <xdr:row>155</xdr:row>
                    <xdr:rowOff>190500</xdr:rowOff>
                  </from>
                  <to>
                    <xdr:col>12</xdr:col>
                    <xdr:colOff>66675</xdr:colOff>
                    <xdr:row>157</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2</xdr:col>
                    <xdr:colOff>114300</xdr:colOff>
                    <xdr:row>155</xdr:row>
                    <xdr:rowOff>0</xdr:rowOff>
                  </from>
                  <to>
                    <xdr:col>10</xdr:col>
                    <xdr:colOff>123825</xdr:colOff>
                    <xdr:row>156</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2</xdr:col>
                    <xdr:colOff>114300</xdr:colOff>
                    <xdr:row>157</xdr:row>
                    <xdr:rowOff>0</xdr:rowOff>
                  </from>
                  <to>
                    <xdr:col>11</xdr:col>
                    <xdr:colOff>19050</xdr:colOff>
                    <xdr:row>158</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2</xdr:col>
                    <xdr:colOff>114300</xdr:colOff>
                    <xdr:row>158</xdr:row>
                    <xdr:rowOff>190500</xdr:rowOff>
                  </from>
                  <to>
                    <xdr:col>12</xdr:col>
                    <xdr:colOff>66675</xdr:colOff>
                    <xdr:row>160</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2</xdr:col>
                    <xdr:colOff>114300</xdr:colOff>
                    <xdr:row>158</xdr:row>
                    <xdr:rowOff>0</xdr:rowOff>
                  </from>
                  <to>
                    <xdr:col>10</xdr:col>
                    <xdr:colOff>123825</xdr:colOff>
                    <xdr:row>159</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2</xdr:col>
                    <xdr:colOff>114300</xdr:colOff>
                    <xdr:row>160</xdr:row>
                    <xdr:rowOff>0</xdr:rowOff>
                  </from>
                  <to>
                    <xdr:col>11</xdr:col>
                    <xdr:colOff>19050</xdr:colOff>
                    <xdr:row>161</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2</xdr:col>
                    <xdr:colOff>114300</xdr:colOff>
                    <xdr:row>161</xdr:row>
                    <xdr:rowOff>190500</xdr:rowOff>
                  </from>
                  <to>
                    <xdr:col>12</xdr:col>
                    <xdr:colOff>66675</xdr:colOff>
                    <xdr:row>163</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2</xdr:col>
                    <xdr:colOff>114300</xdr:colOff>
                    <xdr:row>161</xdr:row>
                    <xdr:rowOff>0</xdr:rowOff>
                  </from>
                  <to>
                    <xdr:col>10</xdr:col>
                    <xdr:colOff>123825</xdr:colOff>
                    <xdr:row>162</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2</xdr:col>
                    <xdr:colOff>114300</xdr:colOff>
                    <xdr:row>163</xdr:row>
                    <xdr:rowOff>0</xdr:rowOff>
                  </from>
                  <to>
                    <xdr:col>11</xdr:col>
                    <xdr:colOff>19050</xdr:colOff>
                    <xdr:row>164</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2</xdr:col>
                    <xdr:colOff>114300</xdr:colOff>
                    <xdr:row>164</xdr:row>
                    <xdr:rowOff>190500</xdr:rowOff>
                  </from>
                  <to>
                    <xdr:col>12</xdr:col>
                    <xdr:colOff>66675</xdr:colOff>
                    <xdr:row>166</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2</xdr:col>
                    <xdr:colOff>114300</xdr:colOff>
                    <xdr:row>164</xdr:row>
                    <xdr:rowOff>0</xdr:rowOff>
                  </from>
                  <to>
                    <xdr:col>10</xdr:col>
                    <xdr:colOff>123825</xdr:colOff>
                    <xdr:row>165</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2</xdr:col>
                    <xdr:colOff>114300</xdr:colOff>
                    <xdr:row>166</xdr:row>
                    <xdr:rowOff>0</xdr:rowOff>
                  </from>
                  <to>
                    <xdr:col>11</xdr:col>
                    <xdr:colOff>19050</xdr:colOff>
                    <xdr:row>167</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2</xdr:col>
                    <xdr:colOff>114300</xdr:colOff>
                    <xdr:row>167</xdr:row>
                    <xdr:rowOff>190500</xdr:rowOff>
                  </from>
                  <to>
                    <xdr:col>12</xdr:col>
                    <xdr:colOff>66675</xdr:colOff>
                    <xdr:row>169</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2</xdr:col>
                    <xdr:colOff>114300</xdr:colOff>
                    <xdr:row>167</xdr:row>
                    <xdr:rowOff>0</xdr:rowOff>
                  </from>
                  <to>
                    <xdr:col>10</xdr:col>
                    <xdr:colOff>123825</xdr:colOff>
                    <xdr:row>168</xdr:row>
                    <xdr:rowOff>9525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2</xdr:col>
                    <xdr:colOff>114300</xdr:colOff>
                    <xdr:row>175</xdr:row>
                    <xdr:rowOff>0</xdr:rowOff>
                  </from>
                  <to>
                    <xdr:col>11</xdr:col>
                    <xdr:colOff>19050</xdr:colOff>
                    <xdr:row>176</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2</xdr:col>
                    <xdr:colOff>114300</xdr:colOff>
                    <xdr:row>176</xdr:row>
                    <xdr:rowOff>190500</xdr:rowOff>
                  </from>
                  <to>
                    <xdr:col>12</xdr:col>
                    <xdr:colOff>66675</xdr:colOff>
                    <xdr:row>178</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2</xdr:col>
                    <xdr:colOff>114300</xdr:colOff>
                    <xdr:row>176</xdr:row>
                    <xdr:rowOff>0</xdr:rowOff>
                  </from>
                  <to>
                    <xdr:col>10</xdr:col>
                    <xdr:colOff>123825</xdr:colOff>
                    <xdr:row>177</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2</xdr:col>
                    <xdr:colOff>114300</xdr:colOff>
                    <xdr:row>178</xdr:row>
                    <xdr:rowOff>0</xdr:rowOff>
                  </from>
                  <to>
                    <xdr:col>11</xdr:col>
                    <xdr:colOff>28575</xdr:colOff>
                    <xdr:row>179</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2</xdr:col>
                    <xdr:colOff>114300</xdr:colOff>
                    <xdr:row>179</xdr:row>
                    <xdr:rowOff>190500</xdr:rowOff>
                  </from>
                  <to>
                    <xdr:col>12</xdr:col>
                    <xdr:colOff>76200</xdr:colOff>
                    <xdr:row>181</xdr:row>
                    <xdr:rowOff>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2</xdr:col>
                    <xdr:colOff>114300</xdr:colOff>
                    <xdr:row>179</xdr:row>
                    <xdr:rowOff>0</xdr:rowOff>
                  </from>
                  <to>
                    <xdr:col>11</xdr:col>
                    <xdr:colOff>9525</xdr:colOff>
                    <xdr:row>180</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2</xdr:col>
                    <xdr:colOff>114300</xdr:colOff>
                    <xdr:row>181</xdr:row>
                    <xdr:rowOff>0</xdr:rowOff>
                  </from>
                  <to>
                    <xdr:col>11</xdr:col>
                    <xdr:colOff>28575</xdr:colOff>
                    <xdr:row>182</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2</xdr:col>
                    <xdr:colOff>114300</xdr:colOff>
                    <xdr:row>182</xdr:row>
                    <xdr:rowOff>190500</xdr:rowOff>
                  </from>
                  <to>
                    <xdr:col>12</xdr:col>
                    <xdr:colOff>76200</xdr:colOff>
                    <xdr:row>184</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2</xdr:col>
                    <xdr:colOff>114300</xdr:colOff>
                    <xdr:row>182</xdr:row>
                    <xdr:rowOff>0</xdr:rowOff>
                  </from>
                  <to>
                    <xdr:col>11</xdr:col>
                    <xdr:colOff>9525</xdr:colOff>
                    <xdr:row>183</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2</xdr:col>
                    <xdr:colOff>114300</xdr:colOff>
                    <xdr:row>184</xdr:row>
                    <xdr:rowOff>0</xdr:rowOff>
                  </from>
                  <to>
                    <xdr:col>11</xdr:col>
                    <xdr:colOff>28575</xdr:colOff>
                    <xdr:row>185</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2</xdr:col>
                    <xdr:colOff>114300</xdr:colOff>
                    <xdr:row>185</xdr:row>
                    <xdr:rowOff>190500</xdr:rowOff>
                  </from>
                  <to>
                    <xdr:col>12</xdr:col>
                    <xdr:colOff>76200</xdr:colOff>
                    <xdr:row>187</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sizeWithCells="1">
                  <from>
                    <xdr:col>2</xdr:col>
                    <xdr:colOff>114300</xdr:colOff>
                    <xdr:row>185</xdr:row>
                    <xdr:rowOff>0</xdr:rowOff>
                  </from>
                  <to>
                    <xdr:col>11</xdr:col>
                    <xdr:colOff>9525</xdr:colOff>
                    <xdr:row>186</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sizeWithCells="1">
                  <from>
                    <xdr:col>2</xdr:col>
                    <xdr:colOff>114300</xdr:colOff>
                    <xdr:row>187</xdr:row>
                    <xdr:rowOff>0</xdr:rowOff>
                  </from>
                  <to>
                    <xdr:col>11</xdr:col>
                    <xdr:colOff>28575</xdr:colOff>
                    <xdr:row>188</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sizeWithCells="1">
                  <from>
                    <xdr:col>2</xdr:col>
                    <xdr:colOff>114300</xdr:colOff>
                    <xdr:row>188</xdr:row>
                    <xdr:rowOff>190500</xdr:rowOff>
                  </from>
                  <to>
                    <xdr:col>12</xdr:col>
                    <xdr:colOff>76200</xdr:colOff>
                    <xdr:row>190</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sizeWithCells="1">
                  <from>
                    <xdr:col>2</xdr:col>
                    <xdr:colOff>114300</xdr:colOff>
                    <xdr:row>188</xdr:row>
                    <xdr:rowOff>0</xdr:rowOff>
                  </from>
                  <to>
                    <xdr:col>11</xdr:col>
                    <xdr:colOff>9525</xdr:colOff>
                    <xdr:row>189</xdr:row>
                    <xdr:rowOff>9525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sizeWithCells="1">
                  <from>
                    <xdr:col>32</xdr:col>
                    <xdr:colOff>114300</xdr:colOff>
                    <xdr:row>154</xdr:row>
                    <xdr:rowOff>0</xdr:rowOff>
                  </from>
                  <to>
                    <xdr:col>41</xdr:col>
                    <xdr:colOff>28575</xdr:colOff>
                    <xdr:row>155</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sizeWithCells="1">
                  <from>
                    <xdr:col>32</xdr:col>
                    <xdr:colOff>114300</xdr:colOff>
                    <xdr:row>155</xdr:row>
                    <xdr:rowOff>190500</xdr:rowOff>
                  </from>
                  <to>
                    <xdr:col>42</xdr:col>
                    <xdr:colOff>76200</xdr:colOff>
                    <xdr:row>157</xdr:row>
                    <xdr:rowOff>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sizeWithCells="1">
                  <from>
                    <xdr:col>32</xdr:col>
                    <xdr:colOff>114300</xdr:colOff>
                    <xdr:row>155</xdr:row>
                    <xdr:rowOff>0</xdr:rowOff>
                  </from>
                  <to>
                    <xdr:col>41</xdr:col>
                    <xdr:colOff>9525</xdr:colOff>
                    <xdr:row>156</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sizeWithCells="1">
                  <from>
                    <xdr:col>32</xdr:col>
                    <xdr:colOff>114300</xdr:colOff>
                    <xdr:row>157</xdr:row>
                    <xdr:rowOff>0</xdr:rowOff>
                  </from>
                  <to>
                    <xdr:col>41</xdr:col>
                    <xdr:colOff>28575</xdr:colOff>
                    <xdr:row>158</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sizeWithCells="1">
                  <from>
                    <xdr:col>32</xdr:col>
                    <xdr:colOff>114300</xdr:colOff>
                    <xdr:row>158</xdr:row>
                    <xdr:rowOff>190500</xdr:rowOff>
                  </from>
                  <to>
                    <xdr:col>42</xdr:col>
                    <xdr:colOff>76200</xdr:colOff>
                    <xdr:row>160</xdr:row>
                    <xdr:rowOff>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sizeWithCells="1">
                  <from>
                    <xdr:col>32</xdr:col>
                    <xdr:colOff>114300</xdr:colOff>
                    <xdr:row>158</xdr:row>
                    <xdr:rowOff>0</xdr:rowOff>
                  </from>
                  <to>
                    <xdr:col>41</xdr:col>
                    <xdr:colOff>9525</xdr:colOff>
                    <xdr:row>159</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sizeWithCells="1">
                  <from>
                    <xdr:col>32</xdr:col>
                    <xdr:colOff>114300</xdr:colOff>
                    <xdr:row>160</xdr:row>
                    <xdr:rowOff>0</xdr:rowOff>
                  </from>
                  <to>
                    <xdr:col>41</xdr:col>
                    <xdr:colOff>28575</xdr:colOff>
                    <xdr:row>161</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sizeWithCells="1">
                  <from>
                    <xdr:col>32</xdr:col>
                    <xdr:colOff>114300</xdr:colOff>
                    <xdr:row>161</xdr:row>
                    <xdr:rowOff>190500</xdr:rowOff>
                  </from>
                  <to>
                    <xdr:col>42</xdr:col>
                    <xdr:colOff>76200</xdr:colOff>
                    <xdr:row>163</xdr:row>
                    <xdr:rowOff>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sizeWithCells="1">
                  <from>
                    <xdr:col>32</xdr:col>
                    <xdr:colOff>114300</xdr:colOff>
                    <xdr:row>161</xdr:row>
                    <xdr:rowOff>0</xdr:rowOff>
                  </from>
                  <to>
                    <xdr:col>41</xdr:col>
                    <xdr:colOff>9525</xdr:colOff>
                    <xdr:row>162</xdr:row>
                    <xdr:rowOff>9525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sizeWithCells="1">
                  <from>
                    <xdr:col>32</xdr:col>
                    <xdr:colOff>114300</xdr:colOff>
                    <xdr:row>163</xdr:row>
                    <xdr:rowOff>0</xdr:rowOff>
                  </from>
                  <to>
                    <xdr:col>41</xdr:col>
                    <xdr:colOff>28575</xdr:colOff>
                    <xdr:row>164</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32</xdr:col>
                    <xdr:colOff>114300</xdr:colOff>
                    <xdr:row>164</xdr:row>
                    <xdr:rowOff>190500</xdr:rowOff>
                  </from>
                  <to>
                    <xdr:col>42</xdr:col>
                    <xdr:colOff>76200</xdr:colOff>
                    <xdr:row>166</xdr:row>
                    <xdr:rowOff>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32</xdr:col>
                    <xdr:colOff>114300</xdr:colOff>
                    <xdr:row>164</xdr:row>
                    <xdr:rowOff>0</xdr:rowOff>
                  </from>
                  <to>
                    <xdr:col>41</xdr:col>
                    <xdr:colOff>9525</xdr:colOff>
                    <xdr:row>165</xdr:row>
                    <xdr:rowOff>9525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32</xdr:col>
                    <xdr:colOff>114300</xdr:colOff>
                    <xdr:row>166</xdr:row>
                    <xdr:rowOff>0</xdr:rowOff>
                  </from>
                  <to>
                    <xdr:col>41</xdr:col>
                    <xdr:colOff>28575</xdr:colOff>
                    <xdr:row>167</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32</xdr:col>
                    <xdr:colOff>114300</xdr:colOff>
                    <xdr:row>167</xdr:row>
                    <xdr:rowOff>190500</xdr:rowOff>
                  </from>
                  <to>
                    <xdr:col>42</xdr:col>
                    <xdr:colOff>76200</xdr:colOff>
                    <xdr:row>169</xdr:row>
                    <xdr:rowOff>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32</xdr:col>
                    <xdr:colOff>114300</xdr:colOff>
                    <xdr:row>167</xdr:row>
                    <xdr:rowOff>0</xdr:rowOff>
                  </from>
                  <to>
                    <xdr:col>41</xdr:col>
                    <xdr:colOff>9525</xdr:colOff>
                    <xdr:row>168</xdr:row>
                    <xdr:rowOff>9525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32</xdr:col>
                    <xdr:colOff>114300</xdr:colOff>
                    <xdr:row>175</xdr:row>
                    <xdr:rowOff>0</xdr:rowOff>
                  </from>
                  <to>
                    <xdr:col>41</xdr:col>
                    <xdr:colOff>28575</xdr:colOff>
                    <xdr:row>176</xdr:row>
                    <xdr:rowOff>9525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sizeWithCells="1">
                  <from>
                    <xdr:col>32</xdr:col>
                    <xdr:colOff>114300</xdr:colOff>
                    <xdr:row>176</xdr:row>
                    <xdr:rowOff>190500</xdr:rowOff>
                  </from>
                  <to>
                    <xdr:col>42</xdr:col>
                    <xdr:colOff>76200</xdr:colOff>
                    <xdr:row>178</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sizeWithCells="1">
                  <from>
                    <xdr:col>32</xdr:col>
                    <xdr:colOff>114300</xdr:colOff>
                    <xdr:row>176</xdr:row>
                    <xdr:rowOff>0</xdr:rowOff>
                  </from>
                  <to>
                    <xdr:col>41</xdr:col>
                    <xdr:colOff>9525</xdr:colOff>
                    <xdr:row>177</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sizeWithCells="1">
                  <from>
                    <xdr:col>32</xdr:col>
                    <xdr:colOff>114300</xdr:colOff>
                    <xdr:row>178</xdr:row>
                    <xdr:rowOff>0</xdr:rowOff>
                  </from>
                  <to>
                    <xdr:col>41</xdr:col>
                    <xdr:colOff>28575</xdr:colOff>
                    <xdr:row>179</xdr:row>
                    <xdr:rowOff>9525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sizeWithCells="1">
                  <from>
                    <xdr:col>32</xdr:col>
                    <xdr:colOff>114300</xdr:colOff>
                    <xdr:row>179</xdr:row>
                    <xdr:rowOff>190500</xdr:rowOff>
                  </from>
                  <to>
                    <xdr:col>42</xdr:col>
                    <xdr:colOff>76200</xdr:colOff>
                    <xdr:row>181</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sizeWithCells="1">
                  <from>
                    <xdr:col>32</xdr:col>
                    <xdr:colOff>114300</xdr:colOff>
                    <xdr:row>179</xdr:row>
                    <xdr:rowOff>0</xdr:rowOff>
                  </from>
                  <to>
                    <xdr:col>41</xdr:col>
                    <xdr:colOff>9525</xdr:colOff>
                    <xdr:row>180</xdr:row>
                    <xdr:rowOff>9525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sizeWithCells="1">
                  <from>
                    <xdr:col>32</xdr:col>
                    <xdr:colOff>114300</xdr:colOff>
                    <xdr:row>181</xdr:row>
                    <xdr:rowOff>0</xdr:rowOff>
                  </from>
                  <to>
                    <xdr:col>41</xdr:col>
                    <xdr:colOff>28575</xdr:colOff>
                    <xdr:row>182</xdr:row>
                    <xdr:rowOff>9525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sizeWithCells="1">
                  <from>
                    <xdr:col>32</xdr:col>
                    <xdr:colOff>114300</xdr:colOff>
                    <xdr:row>182</xdr:row>
                    <xdr:rowOff>190500</xdr:rowOff>
                  </from>
                  <to>
                    <xdr:col>42</xdr:col>
                    <xdr:colOff>76200</xdr:colOff>
                    <xdr:row>184</xdr:row>
                    <xdr:rowOff>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sizeWithCells="1">
                  <from>
                    <xdr:col>32</xdr:col>
                    <xdr:colOff>114300</xdr:colOff>
                    <xdr:row>182</xdr:row>
                    <xdr:rowOff>0</xdr:rowOff>
                  </from>
                  <to>
                    <xdr:col>41</xdr:col>
                    <xdr:colOff>9525</xdr:colOff>
                    <xdr:row>183</xdr:row>
                    <xdr:rowOff>9525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sizeWithCells="1">
                  <from>
                    <xdr:col>32</xdr:col>
                    <xdr:colOff>114300</xdr:colOff>
                    <xdr:row>184</xdr:row>
                    <xdr:rowOff>0</xdr:rowOff>
                  </from>
                  <to>
                    <xdr:col>41</xdr:col>
                    <xdr:colOff>28575</xdr:colOff>
                    <xdr:row>185</xdr:row>
                    <xdr:rowOff>9525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sizeWithCells="1">
                  <from>
                    <xdr:col>32</xdr:col>
                    <xdr:colOff>114300</xdr:colOff>
                    <xdr:row>185</xdr:row>
                    <xdr:rowOff>190500</xdr:rowOff>
                  </from>
                  <to>
                    <xdr:col>42</xdr:col>
                    <xdr:colOff>76200</xdr:colOff>
                    <xdr:row>187</xdr:row>
                    <xdr:rowOff>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sizeWithCells="1">
                  <from>
                    <xdr:col>32</xdr:col>
                    <xdr:colOff>114300</xdr:colOff>
                    <xdr:row>185</xdr:row>
                    <xdr:rowOff>0</xdr:rowOff>
                  </from>
                  <to>
                    <xdr:col>41</xdr:col>
                    <xdr:colOff>9525</xdr:colOff>
                    <xdr:row>186</xdr:row>
                    <xdr:rowOff>9525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sizeWithCells="1">
                  <from>
                    <xdr:col>32</xdr:col>
                    <xdr:colOff>114300</xdr:colOff>
                    <xdr:row>187</xdr:row>
                    <xdr:rowOff>0</xdr:rowOff>
                  </from>
                  <to>
                    <xdr:col>41</xdr:col>
                    <xdr:colOff>28575</xdr:colOff>
                    <xdr:row>188</xdr:row>
                    <xdr:rowOff>9525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sizeWithCells="1">
                  <from>
                    <xdr:col>32</xdr:col>
                    <xdr:colOff>114300</xdr:colOff>
                    <xdr:row>188</xdr:row>
                    <xdr:rowOff>190500</xdr:rowOff>
                  </from>
                  <to>
                    <xdr:col>42</xdr:col>
                    <xdr:colOff>76200</xdr:colOff>
                    <xdr:row>190</xdr:row>
                    <xdr:rowOff>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sizeWithCells="1">
                  <from>
                    <xdr:col>32</xdr:col>
                    <xdr:colOff>114300</xdr:colOff>
                    <xdr:row>188</xdr:row>
                    <xdr:rowOff>0</xdr:rowOff>
                  </from>
                  <to>
                    <xdr:col>41</xdr:col>
                    <xdr:colOff>9525</xdr:colOff>
                    <xdr:row>189</xdr:row>
                    <xdr:rowOff>9525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sizeWithCells="1">
                  <from>
                    <xdr:col>2</xdr:col>
                    <xdr:colOff>114300</xdr:colOff>
                    <xdr:row>119</xdr:row>
                    <xdr:rowOff>0</xdr:rowOff>
                  </from>
                  <to>
                    <xdr:col>10</xdr:col>
                    <xdr:colOff>28575</xdr:colOff>
                    <xdr:row>120</xdr:row>
                    <xdr:rowOff>9525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sizeWithCells="1">
                  <from>
                    <xdr:col>2</xdr:col>
                    <xdr:colOff>114300</xdr:colOff>
                    <xdr:row>120</xdr:row>
                    <xdr:rowOff>190500</xdr:rowOff>
                  </from>
                  <to>
                    <xdr:col>11</xdr:col>
                    <xdr:colOff>57150</xdr:colOff>
                    <xdr:row>122</xdr:row>
                    <xdr:rowOff>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sizeWithCells="1">
                  <from>
                    <xdr:col>2</xdr:col>
                    <xdr:colOff>114300</xdr:colOff>
                    <xdr:row>120</xdr:row>
                    <xdr:rowOff>0</xdr:rowOff>
                  </from>
                  <to>
                    <xdr:col>10</xdr:col>
                    <xdr:colOff>9525</xdr:colOff>
                    <xdr:row>121</xdr:row>
                    <xdr:rowOff>9525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sizeWithCells="1">
                  <from>
                    <xdr:col>2</xdr:col>
                    <xdr:colOff>114300</xdr:colOff>
                    <xdr:row>122</xdr:row>
                    <xdr:rowOff>0</xdr:rowOff>
                  </from>
                  <to>
                    <xdr:col>10</xdr:col>
                    <xdr:colOff>28575</xdr:colOff>
                    <xdr:row>123</xdr:row>
                    <xdr:rowOff>9525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sizeWithCells="1">
                  <from>
                    <xdr:col>2</xdr:col>
                    <xdr:colOff>114300</xdr:colOff>
                    <xdr:row>123</xdr:row>
                    <xdr:rowOff>190500</xdr:rowOff>
                  </from>
                  <to>
                    <xdr:col>11</xdr:col>
                    <xdr:colOff>57150</xdr:colOff>
                    <xdr:row>125</xdr:row>
                    <xdr:rowOff>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sizeWithCells="1">
                  <from>
                    <xdr:col>2</xdr:col>
                    <xdr:colOff>114300</xdr:colOff>
                    <xdr:row>123</xdr:row>
                    <xdr:rowOff>0</xdr:rowOff>
                  </from>
                  <to>
                    <xdr:col>10</xdr:col>
                    <xdr:colOff>9525</xdr:colOff>
                    <xdr:row>124</xdr:row>
                    <xdr:rowOff>9525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sizeWithCells="1">
                  <from>
                    <xdr:col>2</xdr:col>
                    <xdr:colOff>114300</xdr:colOff>
                    <xdr:row>134</xdr:row>
                    <xdr:rowOff>0</xdr:rowOff>
                  </from>
                  <to>
                    <xdr:col>10</xdr:col>
                    <xdr:colOff>28575</xdr:colOff>
                    <xdr:row>135</xdr:row>
                    <xdr:rowOff>9525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sizeWithCells="1">
                  <from>
                    <xdr:col>2</xdr:col>
                    <xdr:colOff>114300</xdr:colOff>
                    <xdr:row>135</xdr:row>
                    <xdr:rowOff>190500</xdr:rowOff>
                  </from>
                  <to>
                    <xdr:col>11</xdr:col>
                    <xdr:colOff>57150</xdr:colOff>
                    <xdr:row>137</xdr:row>
                    <xdr:rowOff>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sizeWithCells="1">
                  <from>
                    <xdr:col>2</xdr:col>
                    <xdr:colOff>114300</xdr:colOff>
                    <xdr:row>135</xdr:row>
                    <xdr:rowOff>0</xdr:rowOff>
                  </from>
                  <to>
                    <xdr:col>10</xdr:col>
                    <xdr:colOff>9525</xdr:colOff>
                    <xdr:row>136</xdr:row>
                    <xdr:rowOff>9525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sizeWithCells="1">
                  <from>
                    <xdr:col>2</xdr:col>
                    <xdr:colOff>114300</xdr:colOff>
                    <xdr:row>137</xdr:row>
                    <xdr:rowOff>0</xdr:rowOff>
                  </from>
                  <to>
                    <xdr:col>10</xdr:col>
                    <xdr:colOff>28575</xdr:colOff>
                    <xdr:row>138</xdr:row>
                    <xdr:rowOff>9525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sizeWithCells="1">
                  <from>
                    <xdr:col>2</xdr:col>
                    <xdr:colOff>114300</xdr:colOff>
                    <xdr:row>138</xdr:row>
                    <xdr:rowOff>190500</xdr:rowOff>
                  </from>
                  <to>
                    <xdr:col>11</xdr:col>
                    <xdr:colOff>57150</xdr:colOff>
                    <xdr:row>140</xdr:row>
                    <xdr:rowOff>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sizeWithCells="1">
                  <from>
                    <xdr:col>2</xdr:col>
                    <xdr:colOff>114300</xdr:colOff>
                    <xdr:row>138</xdr:row>
                    <xdr:rowOff>0</xdr:rowOff>
                  </from>
                  <to>
                    <xdr:col>10</xdr:col>
                    <xdr:colOff>9525</xdr:colOff>
                    <xdr:row>139</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sizeWithCells="1">
                  <from>
                    <xdr:col>2</xdr:col>
                    <xdr:colOff>114300</xdr:colOff>
                    <xdr:row>140</xdr:row>
                    <xdr:rowOff>0</xdr:rowOff>
                  </from>
                  <to>
                    <xdr:col>10</xdr:col>
                    <xdr:colOff>28575</xdr:colOff>
                    <xdr:row>141</xdr:row>
                    <xdr:rowOff>9525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sizeWithCells="1">
                  <from>
                    <xdr:col>2</xdr:col>
                    <xdr:colOff>114300</xdr:colOff>
                    <xdr:row>141</xdr:row>
                    <xdr:rowOff>190500</xdr:rowOff>
                  </from>
                  <to>
                    <xdr:col>11</xdr:col>
                    <xdr:colOff>57150</xdr:colOff>
                    <xdr:row>143</xdr:row>
                    <xdr:rowOff>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sizeWithCells="1">
                  <from>
                    <xdr:col>2</xdr:col>
                    <xdr:colOff>114300</xdr:colOff>
                    <xdr:row>141</xdr:row>
                    <xdr:rowOff>0</xdr:rowOff>
                  </from>
                  <to>
                    <xdr:col>10</xdr:col>
                    <xdr:colOff>9525</xdr:colOff>
                    <xdr:row>142</xdr:row>
                    <xdr:rowOff>9525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sizeWithCells="1">
                  <from>
                    <xdr:col>2</xdr:col>
                    <xdr:colOff>114300</xdr:colOff>
                    <xdr:row>143</xdr:row>
                    <xdr:rowOff>0</xdr:rowOff>
                  </from>
                  <to>
                    <xdr:col>10</xdr:col>
                    <xdr:colOff>28575</xdr:colOff>
                    <xdr:row>144</xdr:row>
                    <xdr:rowOff>9525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sizeWithCells="1">
                  <from>
                    <xdr:col>2</xdr:col>
                    <xdr:colOff>114300</xdr:colOff>
                    <xdr:row>144</xdr:row>
                    <xdr:rowOff>190500</xdr:rowOff>
                  </from>
                  <to>
                    <xdr:col>11</xdr:col>
                    <xdr:colOff>57150</xdr:colOff>
                    <xdr:row>146</xdr:row>
                    <xdr:rowOff>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sizeWithCells="1">
                  <from>
                    <xdr:col>2</xdr:col>
                    <xdr:colOff>114300</xdr:colOff>
                    <xdr:row>144</xdr:row>
                    <xdr:rowOff>0</xdr:rowOff>
                  </from>
                  <to>
                    <xdr:col>10</xdr:col>
                    <xdr:colOff>9525</xdr:colOff>
                    <xdr:row>145</xdr:row>
                    <xdr:rowOff>9525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sizeWithCells="1">
                  <from>
                    <xdr:col>3</xdr:col>
                    <xdr:colOff>0</xdr:colOff>
                    <xdr:row>248</xdr:row>
                    <xdr:rowOff>180975</xdr:rowOff>
                  </from>
                  <to>
                    <xdr:col>13</xdr:col>
                    <xdr:colOff>38100</xdr:colOff>
                    <xdr:row>250</xdr:row>
                    <xdr:rowOff>9525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sizeWithCells="1">
                  <from>
                    <xdr:col>3</xdr:col>
                    <xdr:colOff>0</xdr:colOff>
                    <xdr:row>249</xdr:row>
                    <xdr:rowOff>180975</xdr:rowOff>
                  </from>
                  <to>
                    <xdr:col>13</xdr:col>
                    <xdr:colOff>47625</xdr:colOff>
                    <xdr:row>251</xdr:row>
                    <xdr:rowOff>9525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sizeWithCells="1">
                  <from>
                    <xdr:col>3</xdr:col>
                    <xdr:colOff>0</xdr:colOff>
                    <xdr:row>251</xdr:row>
                    <xdr:rowOff>171450</xdr:rowOff>
                  </from>
                  <to>
                    <xdr:col>13</xdr:col>
                    <xdr:colOff>95250</xdr:colOff>
                    <xdr:row>253</xdr:row>
                    <xdr:rowOff>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sizeWithCells="1">
                  <from>
                    <xdr:col>3</xdr:col>
                    <xdr:colOff>0</xdr:colOff>
                    <xdr:row>250</xdr:row>
                    <xdr:rowOff>180975</xdr:rowOff>
                  </from>
                  <to>
                    <xdr:col>17</xdr:col>
                    <xdr:colOff>47625</xdr:colOff>
                    <xdr:row>252</xdr:row>
                    <xdr:rowOff>9525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sizeWithCells="1">
                  <from>
                    <xdr:col>3</xdr:col>
                    <xdr:colOff>0</xdr:colOff>
                    <xdr:row>270</xdr:row>
                    <xdr:rowOff>0</xdr:rowOff>
                  </from>
                  <to>
                    <xdr:col>16</xdr:col>
                    <xdr:colOff>66675</xdr:colOff>
                    <xdr:row>271</xdr:row>
                    <xdr:rowOff>9525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sizeWithCells="1">
                  <from>
                    <xdr:col>3</xdr:col>
                    <xdr:colOff>0</xdr:colOff>
                    <xdr:row>270</xdr:row>
                    <xdr:rowOff>171450</xdr:rowOff>
                  </from>
                  <to>
                    <xdr:col>16</xdr:col>
                    <xdr:colOff>47625</xdr:colOff>
                    <xdr:row>271</xdr:row>
                    <xdr:rowOff>190500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sizeWithCells="1">
                  <from>
                    <xdr:col>3</xdr:col>
                    <xdr:colOff>0</xdr:colOff>
                    <xdr:row>271</xdr:row>
                    <xdr:rowOff>161925</xdr:rowOff>
                  </from>
                  <to>
                    <xdr:col>15</xdr:col>
                    <xdr:colOff>66675</xdr:colOff>
                    <xdr:row>273</xdr:row>
                    <xdr:rowOff>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sizeWithCells="1">
                  <from>
                    <xdr:col>4</xdr:col>
                    <xdr:colOff>19050</xdr:colOff>
                    <xdr:row>104</xdr:row>
                    <xdr:rowOff>180975</xdr:rowOff>
                  </from>
                  <to>
                    <xdr:col>11</xdr:col>
                    <xdr:colOff>9525</xdr:colOff>
                    <xdr:row>106</xdr:row>
                    <xdr:rowOff>9525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sizeWithCells="1">
                  <from>
                    <xdr:col>4</xdr:col>
                    <xdr:colOff>19050</xdr:colOff>
                    <xdr:row>105</xdr:row>
                    <xdr:rowOff>180975</xdr:rowOff>
                  </from>
                  <to>
                    <xdr:col>9</xdr:col>
                    <xdr:colOff>76200</xdr:colOff>
                    <xdr:row>107</xdr:row>
                    <xdr:rowOff>9525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sizeWithCells="1">
                  <from>
                    <xdr:col>3</xdr:col>
                    <xdr:colOff>9525</xdr:colOff>
                    <xdr:row>220</xdr:row>
                    <xdr:rowOff>19050</xdr:rowOff>
                  </from>
                  <to>
                    <xdr:col>9</xdr:col>
                    <xdr:colOff>19050</xdr:colOff>
                    <xdr:row>221</xdr:row>
                    <xdr:rowOff>9525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sizeWithCells="1">
                  <from>
                    <xdr:col>3</xdr:col>
                    <xdr:colOff>9525</xdr:colOff>
                    <xdr:row>220</xdr:row>
                    <xdr:rowOff>171450</xdr:rowOff>
                  </from>
                  <to>
                    <xdr:col>9</xdr:col>
                    <xdr:colOff>19050</xdr:colOff>
                    <xdr:row>221</xdr:row>
                    <xdr:rowOff>171450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sizeWithCells="1">
                  <from>
                    <xdr:col>3</xdr:col>
                    <xdr:colOff>9525</xdr:colOff>
                    <xdr:row>221</xdr:row>
                    <xdr:rowOff>161925</xdr:rowOff>
                  </from>
                  <to>
                    <xdr:col>9</xdr:col>
                    <xdr:colOff>28575</xdr:colOff>
                    <xdr:row>222</xdr:row>
                    <xdr:rowOff>152400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sizeWithCells="1">
                  <from>
                    <xdr:col>3</xdr:col>
                    <xdr:colOff>9525</xdr:colOff>
                    <xdr:row>223</xdr:row>
                    <xdr:rowOff>19050</xdr:rowOff>
                  </from>
                  <to>
                    <xdr:col>9</xdr:col>
                    <xdr:colOff>19050</xdr:colOff>
                    <xdr:row>224</xdr:row>
                    <xdr:rowOff>9525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sizeWithCells="1">
                  <from>
                    <xdr:col>3</xdr:col>
                    <xdr:colOff>9525</xdr:colOff>
                    <xdr:row>223</xdr:row>
                    <xdr:rowOff>171450</xdr:rowOff>
                  </from>
                  <to>
                    <xdr:col>9</xdr:col>
                    <xdr:colOff>19050</xdr:colOff>
                    <xdr:row>224</xdr:row>
                    <xdr:rowOff>171450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sizeWithCells="1">
                  <from>
                    <xdr:col>3</xdr:col>
                    <xdr:colOff>9525</xdr:colOff>
                    <xdr:row>224</xdr:row>
                    <xdr:rowOff>161925</xdr:rowOff>
                  </from>
                  <to>
                    <xdr:col>9</xdr:col>
                    <xdr:colOff>28575</xdr:colOff>
                    <xdr:row>225</xdr:row>
                    <xdr:rowOff>152400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sizeWithCells="1">
                  <from>
                    <xdr:col>3</xdr:col>
                    <xdr:colOff>9525</xdr:colOff>
                    <xdr:row>226</xdr:row>
                    <xdr:rowOff>19050</xdr:rowOff>
                  </from>
                  <to>
                    <xdr:col>9</xdr:col>
                    <xdr:colOff>19050</xdr:colOff>
                    <xdr:row>227</xdr:row>
                    <xdr:rowOff>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sizeWithCells="1">
                  <from>
                    <xdr:col>3</xdr:col>
                    <xdr:colOff>9525</xdr:colOff>
                    <xdr:row>226</xdr:row>
                    <xdr:rowOff>171450</xdr:rowOff>
                  </from>
                  <to>
                    <xdr:col>9</xdr:col>
                    <xdr:colOff>19050</xdr:colOff>
                    <xdr:row>227</xdr:row>
                    <xdr:rowOff>161925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sizeWithCells="1">
                  <from>
                    <xdr:col>3</xdr:col>
                    <xdr:colOff>9525</xdr:colOff>
                    <xdr:row>227</xdr:row>
                    <xdr:rowOff>152400</xdr:rowOff>
                  </from>
                  <to>
                    <xdr:col>9</xdr:col>
                    <xdr:colOff>28575</xdr:colOff>
                    <xdr:row>228</xdr:row>
                    <xdr:rowOff>133350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sizeWithCells="1">
                  <from>
                    <xdr:col>3</xdr:col>
                    <xdr:colOff>9525</xdr:colOff>
                    <xdr:row>238</xdr:row>
                    <xdr:rowOff>19050</xdr:rowOff>
                  </from>
                  <to>
                    <xdr:col>9</xdr:col>
                    <xdr:colOff>19050</xdr:colOff>
                    <xdr:row>239</xdr:row>
                    <xdr:rowOff>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sizeWithCells="1">
                  <from>
                    <xdr:col>3</xdr:col>
                    <xdr:colOff>9525</xdr:colOff>
                    <xdr:row>238</xdr:row>
                    <xdr:rowOff>171450</xdr:rowOff>
                  </from>
                  <to>
                    <xdr:col>9</xdr:col>
                    <xdr:colOff>19050</xdr:colOff>
                    <xdr:row>239</xdr:row>
                    <xdr:rowOff>161925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sizeWithCells="1">
                  <from>
                    <xdr:col>3</xdr:col>
                    <xdr:colOff>9525</xdr:colOff>
                    <xdr:row>239</xdr:row>
                    <xdr:rowOff>152400</xdr:rowOff>
                  </from>
                  <to>
                    <xdr:col>9</xdr:col>
                    <xdr:colOff>28575</xdr:colOff>
                    <xdr:row>240</xdr:row>
                    <xdr:rowOff>133350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sizeWithCells="1">
                  <from>
                    <xdr:col>3</xdr:col>
                    <xdr:colOff>9525</xdr:colOff>
                    <xdr:row>235</xdr:row>
                    <xdr:rowOff>19050</xdr:rowOff>
                  </from>
                  <to>
                    <xdr:col>9</xdr:col>
                    <xdr:colOff>19050</xdr:colOff>
                    <xdr:row>236</xdr:row>
                    <xdr:rowOff>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sizeWithCells="1">
                  <from>
                    <xdr:col>3</xdr:col>
                    <xdr:colOff>9525</xdr:colOff>
                    <xdr:row>235</xdr:row>
                    <xdr:rowOff>171450</xdr:rowOff>
                  </from>
                  <to>
                    <xdr:col>9</xdr:col>
                    <xdr:colOff>19050</xdr:colOff>
                    <xdr:row>236</xdr:row>
                    <xdr:rowOff>161925</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sizeWithCells="1">
                  <from>
                    <xdr:col>3</xdr:col>
                    <xdr:colOff>9525</xdr:colOff>
                    <xdr:row>236</xdr:row>
                    <xdr:rowOff>152400</xdr:rowOff>
                  </from>
                  <to>
                    <xdr:col>9</xdr:col>
                    <xdr:colOff>28575</xdr:colOff>
                    <xdr:row>237</xdr:row>
                    <xdr:rowOff>133350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sizeWithCells="1">
                  <from>
                    <xdr:col>3</xdr:col>
                    <xdr:colOff>9525</xdr:colOff>
                    <xdr:row>232</xdr:row>
                    <xdr:rowOff>19050</xdr:rowOff>
                  </from>
                  <to>
                    <xdr:col>9</xdr:col>
                    <xdr:colOff>19050</xdr:colOff>
                    <xdr:row>233</xdr:row>
                    <xdr:rowOff>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sizeWithCells="1">
                  <from>
                    <xdr:col>3</xdr:col>
                    <xdr:colOff>9525</xdr:colOff>
                    <xdr:row>232</xdr:row>
                    <xdr:rowOff>171450</xdr:rowOff>
                  </from>
                  <to>
                    <xdr:col>9</xdr:col>
                    <xdr:colOff>19050</xdr:colOff>
                    <xdr:row>233</xdr:row>
                    <xdr:rowOff>161925</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sizeWithCells="1">
                  <from>
                    <xdr:col>3</xdr:col>
                    <xdr:colOff>9525</xdr:colOff>
                    <xdr:row>233</xdr:row>
                    <xdr:rowOff>152400</xdr:rowOff>
                  </from>
                  <to>
                    <xdr:col>9</xdr:col>
                    <xdr:colOff>28575</xdr:colOff>
                    <xdr:row>234</xdr:row>
                    <xdr:rowOff>133350</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sizeWithCells="1">
                  <from>
                    <xdr:col>3</xdr:col>
                    <xdr:colOff>9525</xdr:colOff>
                    <xdr:row>229</xdr:row>
                    <xdr:rowOff>19050</xdr:rowOff>
                  </from>
                  <to>
                    <xdr:col>9</xdr:col>
                    <xdr:colOff>19050</xdr:colOff>
                    <xdr:row>230</xdr:row>
                    <xdr:rowOff>0</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sizeWithCells="1">
                  <from>
                    <xdr:col>3</xdr:col>
                    <xdr:colOff>9525</xdr:colOff>
                    <xdr:row>229</xdr:row>
                    <xdr:rowOff>171450</xdr:rowOff>
                  </from>
                  <to>
                    <xdr:col>9</xdr:col>
                    <xdr:colOff>19050</xdr:colOff>
                    <xdr:row>230</xdr:row>
                    <xdr:rowOff>161925</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sizeWithCells="1">
                  <from>
                    <xdr:col>3</xdr:col>
                    <xdr:colOff>9525</xdr:colOff>
                    <xdr:row>230</xdr:row>
                    <xdr:rowOff>152400</xdr:rowOff>
                  </from>
                  <to>
                    <xdr:col>9</xdr:col>
                    <xdr:colOff>28575</xdr:colOff>
                    <xdr:row>231</xdr:row>
                    <xdr:rowOff>133350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sizeWithCells="1">
                  <from>
                    <xdr:col>14</xdr:col>
                    <xdr:colOff>38100</xdr:colOff>
                    <xdr:row>109</xdr:row>
                    <xdr:rowOff>0</xdr:rowOff>
                  </from>
                  <to>
                    <xdr:col>18</xdr:col>
                    <xdr:colOff>38100</xdr:colOff>
                    <xdr:row>110</xdr:row>
                    <xdr:rowOff>0</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sizeWithCells="1">
                  <from>
                    <xdr:col>18</xdr:col>
                    <xdr:colOff>66675</xdr:colOff>
                    <xdr:row>109</xdr:row>
                    <xdr:rowOff>38100</xdr:rowOff>
                  </from>
                  <to>
                    <xdr:col>23</xdr:col>
                    <xdr:colOff>85725</xdr:colOff>
                    <xdr:row>109</xdr:row>
                    <xdr:rowOff>323850</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sizeWithCells="1">
                  <from>
                    <xdr:col>2</xdr:col>
                    <xdr:colOff>114300</xdr:colOff>
                    <xdr:row>125</xdr:row>
                    <xdr:rowOff>0</xdr:rowOff>
                  </from>
                  <to>
                    <xdr:col>10</xdr:col>
                    <xdr:colOff>28575</xdr:colOff>
                    <xdr:row>126</xdr:row>
                    <xdr:rowOff>9525</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sizeWithCells="1">
                  <from>
                    <xdr:col>2</xdr:col>
                    <xdr:colOff>114300</xdr:colOff>
                    <xdr:row>126</xdr:row>
                    <xdr:rowOff>190500</xdr:rowOff>
                  </from>
                  <to>
                    <xdr:col>11</xdr:col>
                    <xdr:colOff>57150</xdr:colOff>
                    <xdr:row>128</xdr:row>
                    <xdr:rowOff>0</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sizeWithCells="1">
                  <from>
                    <xdr:col>2</xdr:col>
                    <xdr:colOff>114300</xdr:colOff>
                    <xdr:row>126</xdr:row>
                    <xdr:rowOff>0</xdr:rowOff>
                  </from>
                  <to>
                    <xdr:col>10</xdr:col>
                    <xdr:colOff>9525</xdr:colOff>
                    <xdr:row>127</xdr:row>
                    <xdr:rowOff>9525</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sizeWithCells="1">
                  <from>
                    <xdr:col>2</xdr:col>
                    <xdr:colOff>114300</xdr:colOff>
                    <xdr:row>128</xdr:row>
                    <xdr:rowOff>0</xdr:rowOff>
                  </from>
                  <to>
                    <xdr:col>10</xdr:col>
                    <xdr:colOff>28575</xdr:colOff>
                    <xdr:row>129</xdr:row>
                    <xdr:rowOff>9525</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sizeWithCells="1">
                  <from>
                    <xdr:col>2</xdr:col>
                    <xdr:colOff>114300</xdr:colOff>
                    <xdr:row>129</xdr:row>
                    <xdr:rowOff>190500</xdr:rowOff>
                  </from>
                  <to>
                    <xdr:col>11</xdr:col>
                    <xdr:colOff>57150</xdr:colOff>
                    <xdr:row>131</xdr:row>
                    <xdr:rowOff>0</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sizeWithCells="1">
                  <from>
                    <xdr:col>2</xdr:col>
                    <xdr:colOff>114300</xdr:colOff>
                    <xdr:row>129</xdr:row>
                    <xdr:rowOff>0</xdr:rowOff>
                  </from>
                  <to>
                    <xdr:col>10</xdr:col>
                    <xdr:colOff>9525</xdr:colOff>
                    <xdr:row>130</xdr:row>
                    <xdr:rowOff>9525</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sizeWithCells="1">
                  <from>
                    <xdr:col>2</xdr:col>
                    <xdr:colOff>114300</xdr:colOff>
                    <xdr:row>131</xdr:row>
                    <xdr:rowOff>0</xdr:rowOff>
                  </from>
                  <to>
                    <xdr:col>10</xdr:col>
                    <xdr:colOff>28575</xdr:colOff>
                    <xdr:row>132</xdr:row>
                    <xdr:rowOff>9525</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sizeWithCells="1">
                  <from>
                    <xdr:col>2</xdr:col>
                    <xdr:colOff>114300</xdr:colOff>
                    <xdr:row>132</xdr:row>
                    <xdr:rowOff>190500</xdr:rowOff>
                  </from>
                  <to>
                    <xdr:col>11</xdr:col>
                    <xdr:colOff>57150</xdr:colOff>
                    <xdr:row>134</xdr:row>
                    <xdr:rowOff>0</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sizeWithCells="1">
                  <from>
                    <xdr:col>2</xdr:col>
                    <xdr:colOff>114300</xdr:colOff>
                    <xdr:row>132</xdr:row>
                    <xdr:rowOff>0</xdr:rowOff>
                  </from>
                  <to>
                    <xdr:col>10</xdr:col>
                    <xdr:colOff>9525</xdr:colOff>
                    <xdr:row>133</xdr:row>
                    <xdr:rowOff>9525</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sizeWithCells="1">
                  <from>
                    <xdr:col>3</xdr:col>
                    <xdr:colOff>19050</xdr:colOff>
                    <xdr:row>199</xdr:row>
                    <xdr:rowOff>171450</xdr:rowOff>
                  </from>
                  <to>
                    <xdr:col>8</xdr:col>
                    <xdr:colOff>38100</xdr:colOff>
                    <xdr:row>201</xdr:row>
                    <xdr:rowOff>9525</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sizeWithCells="1">
                  <from>
                    <xdr:col>2</xdr:col>
                    <xdr:colOff>114300</xdr:colOff>
                    <xdr:row>169</xdr:row>
                    <xdr:rowOff>0</xdr:rowOff>
                  </from>
                  <to>
                    <xdr:col>11</xdr:col>
                    <xdr:colOff>19050</xdr:colOff>
                    <xdr:row>170</xdr:row>
                    <xdr:rowOff>9525</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sizeWithCells="1">
                  <from>
                    <xdr:col>2</xdr:col>
                    <xdr:colOff>114300</xdr:colOff>
                    <xdr:row>170</xdr:row>
                    <xdr:rowOff>190500</xdr:rowOff>
                  </from>
                  <to>
                    <xdr:col>12</xdr:col>
                    <xdr:colOff>66675</xdr:colOff>
                    <xdr:row>172</xdr:row>
                    <xdr:rowOff>0</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sizeWithCells="1">
                  <from>
                    <xdr:col>2</xdr:col>
                    <xdr:colOff>114300</xdr:colOff>
                    <xdr:row>170</xdr:row>
                    <xdr:rowOff>0</xdr:rowOff>
                  </from>
                  <to>
                    <xdr:col>10</xdr:col>
                    <xdr:colOff>123825</xdr:colOff>
                    <xdr:row>171</xdr:row>
                    <xdr:rowOff>9525</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sizeWithCells="1">
                  <from>
                    <xdr:col>2</xdr:col>
                    <xdr:colOff>114300</xdr:colOff>
                    <xdr:row>172</xdr:row>
                    <xdr:rowOff>0</xdr:rowOff>
                  </from>
                  <to>
                    <xdr:col>11</xdr:col>
                    <xdr:colOff>28575</xdr:colOff>
                    <xdr:row>173</xdr:row>
                    <xdr:rowOff>9525</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sizeWithCells="1">
                  <from>
                    <xdr:col>2</xdr:col>
                    <xdr:colOff>114300</xdr:colOff>
                    <xdr:row>173</xdr:row>
                    <xdr:rowOff>190500</xdr:rowOff>
                  </from>
                  <to>
                    <xdr:col>12</xdr:col>
                    <xdr:colOff>76200</xdr:colOff>
                    <xdr:row>175</xdr:row>
                    <xdr:rowOff>0</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sizeWithCells="1">
                  <from>
                    <xdr:col>2</xdr:col>
                    <xdr:colOff>114300</xdr:colOff>
                    <xdr:row>173</xdr:row>
                    <xdr:rowOff>0</xdr:rowOff>
                  </from>
                  <to>
                    <xdr:col>11</xdr:col>
                    <xdr:colOff>9525</xdr:colOff>
                    <xdr:row>174</xdr:row>
                    <xdr:rowOff>9525</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sizeWithCells="1">
                  <from>
                    <xdr:col>32</xdr:col>
                    <xdr:colOff>114300</xdr:colOff>
                    <xdr:row>169</xdr:row>
                    <xdr:rowOff>0</xdr:rowOff>
                  </from>
                  <to>
                    <xdr:col>41</xdr:col>
                    <xdr:colOff>28575</xdr:colOff>
                    <xdr:row>170</xdr:row>
                    <xdr:rowOff>9525</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sizeWithCells="1">
                  <from>
                    <xdr:col>32</xdr:col>
                    <xdr:colOff>114300</xdr:colOff>
                    <xdr:row>170</xdr:row>
                    <xdr:rowOff>190500</xdr:rowOff>
                  </from>
                  <to>
                    <xdr:col>42</xdr:col>
                    <xdr:colOff>76200</xdr:colOff>
                    <xdr:row>172</xdr:row>
                    <xdr:rowOff>0</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sizeWithCells="1">
                  <from>
                    <xdr:col>32</xdr:col>
                    <xdr:colOff>114300</xdr:colOff>
                    <xdr:row>170</xdr:row>
                    <xdr:rowOff>0</xdr:rowOff>
                  </from>
                  <to>
                    <xdr:col>41</xdr:col>
                    <xdr:colOff>9525</xdr:colOff>
                    <xdr:row>171</xdr:row>
                    <xdr:rowOff>9525</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sizeWithCells="1">
                  <from>
                    <xdr:col>32</xdr:col>
                    <xdr:colOff>114300</xdr:colOff>
                    <xdr:row>172</xdr:row>
                    <xdr:rowOff>0</xdr:rowOff>
                  </from>
                  <to>
                    <xdr:col>41</xdr:col>
                    <xdr:colOff>28575</xdr:colOff>
                    <xdr:row>173</xdr:row>
                    <xdr:rowOff>9525</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sizeWithCells="1">
                  <from>
                    <xdr:col>32</xdr:col>
                    <xdr:colOff>114300</xdr:colOff>
                    <xdr:row>173</xdr:row>
                    <xdr:rowOff>190500</xdr:rowOff>
                  </from>
                  <to>
                    <xdr:col>42</xdr:col>
                    <xdr:colOff>76200</xdr:colOff>
                    <xdr:row>175</xdr:row>
                    <xdr:rowOff>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sizeWithCells="1">
                  <from>
                    <xdr:col>32</xdr:col>
                    <xdr:colOff>114300</xdr:colOff>
                    <xdr:row>173</xdr:row>
                    <xdr:rowOff>0</xdr:rowOff>
                  </from>
                  <to>
                    <xdr:col>41</xdr:col>
                    <xdr:colOff>9525</xdr:colOff>
                    <xdr:row>174</xdr:row>
                    <xdr:rowOff>9525</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sizeWithCells="1">
                  <from>
                    <xdr:col>3</xdr:col>
                    <xdr:colOff>19050</xdr:colOff>
                    <xdr:row>202</xdr:row>
                    <xdr:rowOff>171450</xdr:rowOff>
                  </from>
                  <to>
                    <xdr:col>8</xdr:col>
                    <xdr:colOff>38100</xdr:colOff>
                    <xdr:row>204</xdr:row>
                    <xdr:rowOff>9525</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sizeWithCells="1">
                  <from>
                    <xdr:col>3</xdr:col>
                    <xdr:colOff>19050</xdr:colOff>
                    <xdr:row>205</xdr:row>
                    <xdr:rowOff>171450</xdr:rowOff>
                  </from>
                  <to>
                    <xdr:col>8</xdr:col>
                    <xdr:colOff>38100</xdr:colOff>
                    <xdr:row>207</xdr:row>
                    <xdr:rowOff>9525</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sizeWithCells="1">
                  <from>
                    <xdr:col>51</xdr:col>
                    <xdr:colOff>9525</xdr:colOff>
                    <xdr:row>119</xdr:row>
                    <xdr:rowOff>66675</xdr:rowOff>
                  </from>
                  <to>
                    <xdr:col>55</xdr:col>
                    <xdr:colOff>9525</xdr:colOff>
                    <xdr:row>120</xdr:row>
                    <xdr:rowOff>104775</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sizeWithCells="1">
                  <from>
                    <xdr:col>51</xdr:col>
                    <xdr:colOff>9525</xdr:colOff>
                    <xdr:row>120</xdr:row>
                    <xdr:rowOff>66675</xdr:rowOff>
                  </from>
                  <to>
                    <xdr:col>56</xdr:col>
                    <xdr:colOff>28575</xdr:colOff>
                    <xdr:row>121</xdr:row>
                    <xdr:rowOff>190500</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sizeWithCells="1">
                  <from>
                    <xdr:col>51</xdr:col>
                    <xdr:colOff>9525</xdr:colOff>
                    <xdr:row>122</xdr:row>
                    <xdr:rowOff>66675</xdr:rowOff>
                  </from>
                  <to>
                    <xdr:col>55</xdr:col>
                    <xdr:colOff>9525</xdr:colOff>
                    <xdr:row>123</xdr:row>
                    <xdr:rowOff>104775</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sizeWithCells="1">
                  <from>
                    <xdr:col>51</xdr:col>
                    <xdr:colOff>9525</xdr:colOff>
                    <xdr:row>123</xdr:row>
                    <xdr:rowOff>66675</xdr:rowOff>
                  </from>
                  <to>
                    <xdr:col>56</xdr:col>
                    <xdr:colOff>28575</xdr:colOff>
                    <xdr:row>124</xdr:row>
                    <xdr:rowOff>190500</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sizeWithCells="1">
                  <from>
                    <xdr:col>51</xdr:col>
                    <xdr:colOff>9525</xdr:colOff>
                    <xdr:row>125</xdr:row>
                    <xdr:rowOff>66675</xdr:rowOff>
                  </from>
                  <to>
                    <xdr:col>55</xdr:col>
                    <xdr:colOff>9525</xdr:colOff>
                    <xdr:row>126</xdr:row>
                    <xdr:rowOff>104775</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sizeWithCells="1">
                  <from>
                    <xdr:col>51</xdr:col>
                    <xdr:colOff>9525</xdr:colOff>
                    <xdr:row>126</xdr:row>
                    <xdr:rowOff>66675</xdr:rowOff>
                  </from>
                  <to>
                    <xdr:col>56</xdr:col>
                    <xdr:colOff>28575</xdr:colOff>
                    <xdr:row>127</xdr:row>
                    <xdr:rowOff>190500</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sizeWithCells="1">
                  <from>
                    <xdr:col>51</xdr:col>
                    <xdr:colOff>28575</xdr:colOff>
                    <xdr:row>128</xdr:row>
                    <xdr:rowOff>66675</xdr:rowOff>
                  </from>
                  <to>
                    <xdr:col>55</xdr:col>
                    <xdr:colOff>28575</xdr:colOff>
                    <xdr:row>129</xdr:row>
                    <xdr:rowOff>104775</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sizeWithCells="1">
                  <from>
                    <xdr:col>51</xdr:col>
                    <xdr:colOff>28575</xdr:colOff>
                    <xdr:row>129</xdr:row>
                    <xdr:rowOff>66675</xdr:rowOff>
                  </from>
                  <to>
                    <xdr:col>56</xdr:col>
                    <xdr:colOff>47625</xdr:colOff>
                    <xdr:row>130</xdr:row>
                    <xdr:rowOff>190500</xdr:rowOff>
                  </to>
                </anchor>
              </controlPr>
            </control>
          </mc:Choice>
        </mc:AlternateContent>
        <mc:AlternateContent xmlns:mc="http://schemas.openxmlformats.org/markup-compatibility/2006">
          <mc:Choice Requires="x14">
            <control shapeId="3223" r:id="rId154" name="Check Box 151">
              <controlPr defaultSize="0" autoFill="0" autoLine="0" autoPict="0">
                <anchor moveWithCells="1" sizeWithCells="1">
                  <from>
                    <xdr:col>51</xdr:col>
                    <xdr:colOff>9525</xdr:colOff>
                    <xdr:row>131</xdr:row>
                    <xdr:rowOff>66675</xdr:rowOff>
                  </from>
                  <to>
                    <xdr:col>55</xdr:col>
                    <xdr:colOff>9525</xdr:colOff>
                    <xdr:row>132</xdr:row>
                    <xdr:rowOff>104775</xdr:rowOff>
                  </to>
                </anchor>
              </controlPr>
            </control>
          </mc:Choice>
        </mc:AlternateContent>
        <mc:AlternateContent xmlns:mc="http://schemas.openxmlformats.org/markup-compatibility/2006">
          <mc:Choice Requires="x14">
            <control shapeId="3224" r:id="rId155" name="Check Box 152">
              <controlPr defaultSize="0" autoFill="0" autoLine="0" autoPict="0">
                <anchor moveWithCells="1" sizeWithCells="1">
                  <from>
                    <xdr:col>51</xdr:col>
                    <xdr:colOff>9525</xdr:colOff>
                    <xdr:row>132</xdr:row>
                    <xdr:rowOff>66675</xdr:rowOff>
                  </from>
                  <to>
                    <xdr:col>56</xdr:col>
                    <xdr:colOff>28575</xdr:colOff>
                    <xdr:row>133</xdr:row>
                    <xdr:rowOff>190500</xdr:rowOff>
                  </to>
                </anchor>
              </controlPr>
            </control>
          </mc:Choice>
        </mc:AlternateContent>
        <mc:AlternateContent xmlns:mc="http://schemas.openxmlformats.org/markup-compatibility/2006">
          <mc:Choice Requires="x14">
            <control shapeId="3225" r:id="rId156" name="Check Box 153">
              <controlPr defaultSize="0" autoFill="0" autoLine="0" autoPict="0">
                <anchor moveWithCells="1" sizeWithCells="1">
                  <from>
                    <xdr:col>51</xdr:col>
                    <xdr:colOff>9525</xdr:colOff>
                    <xdr:row>134</xdr:row>
                    <xdr:rowOff>66675</xdr:rowOff>
                  </from>
                  <to>
                    <xdr:col>55</xdr:col>
                    <xdr:colOff>9525</xdr:colOff>
                    <xdr:row>135</xdr:row>
                    <xdr:rowOff>104775</xdr:rowOff>
                  </to>
                </anchor>
              </controlPr>
            </control>
          </mc:Choice>
        </mc:AlternateContent>
        <mc:AlternateContent xmlns:mc="http://schemas.openxmlformats.org/markup-compatibility/2006">
          <mc:Choice Requires="x14">
            <control shapeId="3226" r:id="rId157" name="Check Box 154">
              <controlPr defaultSize="0" autoFill="0" autoLine="0" autoPict="0">
                <anchor moveWithCells="1" sizeWithCells="1">
                  <from>
                    <xdr:col>51</xdr:col>
                    <xdr:colOff>9525</xdr:colOff>
                    <xdr:row>135</xdr:row>
                    <xdr:rowOff>66675</xdr:rowOff>
                  </from>
                  <to>
                    <xdr:col>56</xdr:col>
                    <xdr:colOff>28575</xdr:colOff>
                    <xdr:row>136</xdr:row>
                    <xdr:rowOff>190500</xdr:rowOff>
                  </to>
                </anchor>
              </controlPr>
            </control>
          </mc:Choice>
        </mc:AlternateContent>
        <mc:AlternateContent xmlns:mc="http://schemas.openxmlformats.org/markup-compatibility/2006">
          <mc:Choice Requires="x14">
            <control shapeId="3227" r:id="rId158" name="Check Box 155">
              <controlPr defaultSize="0" autoFill="0" autoLine="0" autoPict="0">
                <anchor moveWithCells="1" sizeWithCells="1">
                  <from>
                    <xdr:col>51</xdr:col>
                    <xdr:colOff>9525</xdr:colOff>
                    <xdr:row>137</xdr:row>
                    <xdr:rowOff>66675</xdr:rowOff>
                  </from>
                  <to>
                    <xdr:col>55</xdr:col>
                    <xdr:colOff>9525</xdr:colOff>
                    <xdr:row>138</xdr:row>
                    <xdr:rowOff>104775</xdr:rowOff>
                  </to>
                </anchor>
              </controlPr>
            </control>
          </mc:Choice>
        </mc:AlternateContent>
        <mc:AlternateContent xmlns:mc="http://schemas.openxmlformats.org/markup-compatibility/2006">
          <mc:Choice Requires="x14">
            <control shapeId="3228" r:id="rId159" name="Check Box 156">
              <controlPr defaultSize="0" autoFill="0" autoLine="0" autoPict="0">
                <anchor moveWithCells="1" sizeWithCells="1">
                  <from>
                    <xdr:col>51</xdr:col>
                    <xdr:colOff>9525</xdr:colOff>
                    <xdr:row>138</xdr:row>
                    <xdr:rowOff>66675</xdr:rowOff>
                  </from>
                  <to>
                    <xdr:col>56</xdr:col>
                    <xdr:colOff>28575</xdr:colOff>
                    <xdr:row>139</xdr:row>
                    <xdr:rowOff>190500</xdr:rowOff>
                  </to>
                </anchor>
              </controlPr>
            </control>
          </mc:Choice>
        </mc:AlternateContent>
        <mc:AlternateContent xmlns:mc="http://schemas.openxmlformats.org/markup-compatibility/2006">
          <mc:Choice Requires="x14">
            <control shapeId="3229" r:id="rId160" name="Check Box 157">
              <controlPr defaultSize="0" autoFill="0" autoLine="0" autoPict="0">
                <anchor moveWithCells="1" sizeWithCells="1">
                  <from>
                    <xdr:col>51</xdr:col>
                    <xdr:colOff>9525</xdr:colOff>
                    <xdr:row>140</xdr:row>
                    <xdr:rowOff>66675</xdr:rowOff>
                  </from>
                  <to>
                    <xdr:col>55</xdr:col>
                    <xdr:colOff>9525</xdr:colOff>
                    <xdr:row>141</xdr:row>
                    <xdr:rowOff>104775</xdr:rowOff>
                  </to>
                </anchor>
              </controlPr>
            </control>
          </mc:Choice>
        </mc:AlternateContent>
        <mc:AlternateContent xmlns:mc="http://schemas.openxmlformats.org/markup-compatibility/2006">
          <mc:Choice Requires="x14">
            <control shapeId="3230" r:id="rId161" name="Check Box 158">
              <controlPr defaultSize="0" autoFill="0" autoLine="0" autoPict="0">
                <anchor moveWithCells="1" sizeWithCells="1">
                  <from>
                    <xdr:col>51</xdr:col>
                    <xdr:colOff>9525</xdr:colOff>
                    <xdr:row>141</xdr:row>
                    <xdr:rowOff>66675</xdr:rowOff>
                  </from>
                  <to>
                    <xdr:col>56</xdr:col>
                    <xdr:colOff>28575</xdr:colOff>
                    <xdr:row>142</xdr:row>
                    <xdr:rowOff>190500</xdr:rowOff>
                  </to>
                </anchor>
              </controlPr>
            </control>
          </mc:Choice>
        </mc:AlternateContent>
        <mc:AlternateContent xmlns:mc="http://schemas.openxmlformats.org/markup-compatibility/2006">
          <mc:Choice Requires="x14">
            <control shapeId="3231" r:id="rId162" name="Check Box 159">
              <controlPr defaultSize="0" autoFill="0" autoLine="0" autoPict="0">
                <anchor moveWithCells="1" sizeWithCells="1">
                  <from>
                    <xdr:col>51</xdr:col>
                    <xdr:colOff>9525</xdr:colOff>
                    <xdr:row>143</xdr:row>
                    <xdr:rowOff>66675</xdr:rowOff>
                  </from>
                  <to>
                    <xdr:col>55</xdr:col>
                    <xdr:colOff>9525</xdr:colOff>
                    <xdr:row>144</xdr:row>
                    <xdr:rowOff>104775</xdr:rowOff>
                  </to>
                </anchor>
              </controlPr>
            </control>
          </mc:Choice>
        </mc:AlternateContent>
        <mc:AlternateContent xmlns:mc="http://schemas.openxmlformats.org/markup-compatibility/2006">
          <mc:Choice Requires="x14">
            <control shapeId="3232" r:id="rId163" name="Check Box 160">
              <controlPr defaultSize="0" autoFill="0" autoLine="0" autoPict="0">
                <anchor moveWithCells="1" sizeWithCells="1">
                  <from>
                    <xdr:col>51</xdr:col>
                    <xdr:colOff>9525</xdr:colOff>
                    <xdr:row>144</xdr:row>
                    <xdr:rowOff>66675</xdr:rowOff>
                  </from>
                  <to>
                    <xdr:col>56</xdr:col>
                    <xdr:colOff>28575</xdr:colOff>
                    <xdr:row>145</xdr:row>
                    <xdr:rowOff>190500</xdr:rowOff>
                  </to>
                </anchor>
              </controlPr>
            </control>
          </mc:Choice>
        </mc:AlternateContent>
        <mc:AlternateContent xmlns:mc="http://schemas.openxmlformats.org/markup-compatibility/2006">
          <mc:Choice Requires="x14">
            <control shapeId="3235" r:id="rId164" name="Check Box 163">
              <controlPr defaultSize="0" autoFill="0" autoLine="0" autoPict="0">
                <anchor moveWithCells="1" sizeWithCells="1">
                  <from>
                    <xdr:col>3</xdr:col>
                    <xdr:colOff>0</xdr:colOff>
                    <xdr:row>263</xdr:row>
                    <xdr:rowOff>0</xdr:rowOff>
                  </from>
                  <to>
                    <xdr:col>16</xdr:col>
                    <xdr:colOff>66675</xdr:colOff>
                    <xdr:row>264</xdr:row>
                    <xdr:rowOff>9525</xdr:rowOff>
                  </to>
                </anchor>
              </controlPr>
            </control>
          </mc:Choice>
        </mc:AlternateContent>
        <mc:AlternateContent xmlns:mc="http://schemas.openxmlformats.org/markup-compatibility/2006">
          <mc:Choice Requires="x14">
            <control shapeId="3236" r:id="rId165" name="Check Box 164">
              <controlPr defaultSize="0" autoFill="0" autoLine="0" autoPict="0">
                <anchor moveWithCells="1" sizeWithCells="1">
                  <from>
                    <xdr:col>3</xdr:col>
                    <xdr:colOff>0</xdr:colOff>
                    <xdr:row>263</xdr:row>
                    <xdr:rowOff>171450</xdr:rowOff>
                  </from>
                  <to>
                    <xdr:col>16</xdr:col>
                    <xdr:colOff>47625</xdr:colOff>
                    <xdr:row>264</xdr:row>
                    <xdr:rowOff>190500</xdr:rowOff>
                  </to>
                </anchor>
              </controlPr>
            </control>
          </mc:Choice>
        </mc:AlternateContent>
        <mc:AlternateContent xmlns:mc="http://schemas.openxmlformats.org/markup-compatibility/2006">
          <mc:Choice Requires="x14">
            <control shapeId="3237" r:id="rId166" name="Check Box 165">
              <controlPr defaultSize="0" autoFill="0" autoLine="0" autoPict="0">
                <anchor moveWithCells="1" sizeWithCells="1">
                  <from>
                    <xdr:col>3</xdr:col>
                    <xdr:colOff>0</xdr:colOff>
                    <xdr:row>264</xdr:row>
                    <xdr:rowOff>161925</xdr:rowOff>
                  </from>
                  <to>
                    <xdr:col>15</xdr:col>
                    <xdr:colOff>66675</xdr:colOff>
                    <xdr:row>266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CK463"/>
  <sheetViews>
    <sheetView showWhiteSpace="0" view="pageBreakPreview" zoomScaleNormal="100" zoomScaleSheetLayoutView="100" workbookViewId="0">
      <selection activeCell="C261" sqref="C261"/>
    </sheetView>
  </sheetViews>
  <sheetFormatPr defaultRowHeight="12"/>
  <cols>
    <col min="1" max="1" width="1.625" style="2" customWidth="1"/>
    <col min="2" max="2" width="2.25" style="2" customWidth="1"/>
    <col min="3" max="63" width="1.625" style="2" customWidth="1"/>
    <col min="64" max="64" width="1.875" style="2" customWidth="1"/>
    <col min="65" max="66" width="1.625" style="2" customWidth="1"/>
    <col min="67" max="67" width="2.125" style="2" customWidth="1"/>
    <col min="68" max="68" width="4.125" style="2" bestFit="1" customWidth="1"/>
    <col min="69" max="69" width="5" style="2" bestFit="1" customWidth="1"/>
    <col min="70" max="123" width="1.625" style="2" customWidth="1"/>
    <col min="124" max="256" width="9" style="2"/>
    <col min="257" max="257" width="1.625" style="2" customWidth="1"/>
    <col min="258" max="258" width="2.25" style="2" customWidth="1"/>
    <col min="259" max="319" width="1.625" style="2" customWidth="1"/>
    <col min="320" max="320" width="1.875" style="2" customWidth="1"/>
    <col min="321" max="322" width="1.625" style="2" customWidth="1"/>
    <col min="323" max="323" width="2.125" style="2" customWidth="1"/>
    <col min="324" max="324" width="4.125" style="2" bestFit="1" customWidth="1"/>
    <col min="325" max="325" width="5" style="2" bestFit="1" customWidth="1"/>
    <col min="326" max="379" width="1.625" style="2" customWidth="1"/>
    <col min="380" max="512" width="9" style="2"/>
    <col min="513" max="513" width="1.625" style="2" customWidth="1"/>
    <col min="514" max="514" width="2.25" style="2" customWidth="1"/>
    <col min="515" max="575" width="1.625" style="2" customWidth="1"/>
    <col min="576" max="576" width="1.875" style="2" customWidth="1"/>
    <col min="577" max="578" width="1.625" style="2" customWidth="1"/>
    <col min="579" max="579" width="2.125" style="2" customWidth="1"/>
    <col min="580" max="580" width="4.125" style="2" bestFit="1" customWidth="1"/>
    <col min="581" max="581" width="5" style="2" bestFit="1" customWidth="1"/>
    <col min="582" max="635" width="1.625" style="2" customWidth="1"/>
    <col min="636" max="768" width="9" style="2"/>
    <col min="769" max="769" width="1.625" style="2" customWidth="1"/>
    <col min="770" max="770" width="2.25" style="2" customWidth="1"/>
    <col min="771" max="831" width="1.625" style="2" customWidth="1"/>
    <col min="832" max="832" width="1.875" style="2" customWidth="1"/>
    <col min="833" max="834" width="1.625" style="2" customWidth="1"/>
    <col min="835" max="835" width="2.125" style="2" customWidth="1"/>
    <col min="836" max="836" width="4.125" style="2" bestFit="1" customWidth="1"/>
    <col min="837" max="837" width="5" style="2" bestFit="1" customWidth="1"/>
    <col min="838" max="891" width="1.625" style="2" customWidth="1"/>
    <col min="892" max="1024" width="9" style="2"/>
    <col min="1025" max="1025" width="1.625" style="2" customWidth="1"/>
    <col min="1026" max="1026" width="2.25" style="2" customWidth="1"/>
    <col min="1027" max="1087" width="1.625" style="2" customWidth="1"/>
    <col min="1088" max="1088" width="1.875" style="2" customWidth="1"/>
    <col min="1089" max="1090" width="1.625" style="2" customWidth="1"/>
    <col min="1091" max="1091" width="2.125" style="2" customWidth="1"/>
    <col min="1092" max="1092" width="4.125" style="2" bestFit="1" customWidth="1"/>
    <col min="1093" max="1093" width="5" style="2" bestFit="1" customWidth="1"/>
    <col min="1094" max="1147" width="1.625" style="2" customWidth="1"/>
    <col min="1148" max="1280" width="9" style="2"/>
    <col min="1281" max="1281" width="1.625" style="2" customWidth="1"/>
    <col min="1282" max="1282" width="2.25" style="2" customWidth="1"/>
    <col min="1283" max="1343" width="1.625" style="2" customWidth="1"/>
    <col min="1344" max="1344" width="1.875" style="2" customWidth="1"/>
    <col min="1345" max="1346" width="1.625" style="2" customWidth="1"/>
    <col min="1347" max="1347" width="2.125" style="2" customWidth="1"/>
    <col min="1348" max="1348" width="4.125" style="2" bestFit="1" customWidth="1"/>
    <col min="1349" max="1349" width="5" style="2" bestFit="1" customWidth="1"/>
    <col min="1350" max="1403" width="1.625" style="2" customWidth="1"/>
    <col min="1404" max="1536" width="9" style="2"/>
    <col min="1537" max="1537" width="1.625" style="2" customWidth="1"/>
    <col min="1538" max="1538" width="2.25" style="2" customWidth="1"/>
    <col min="1539" max="1599" width="1.625" style="2" customWidth="1"/>
    <col min="1600" max="1600" width="1.875" style="2" customWidth="1"/>
    <col min="1601" max="1602" width="1.625" style="2" customWidth="1"/>
    <col min="1603" max="1603" width="2.125" style="2" customWidth="1"/>
    <col min="1604" max="1604" width="4.125" style="2" bestFit="1" customWidth="1"/>
    <col min="1605" max="1605" width="5" style="2" bestFit="1" customWidth="1"/>
    <col min="1606" max="1659" width="1.625" style="2" customWidth="1"/>
    <col min="1660" max="1792" width="9" style="2"/>
    <col min="1793" max="1793" width="1.625" style="2" customWidth="1"/>
    <col min="1794" max="1794" width="2.25" style="2" customWidth="1"/>
    <col min="1795" max="1855" width="1.625" style="2" customWidth="1"/>
    <col min="1856" max="1856" width="1.875" style="2" customWidth="1"/>
    <col min="1857" max="1858" width="1.625" style="2" customWidth="1"/>
    <col min="1859" max="1859" width="2.125" style="2" customWidth="1"/>
    <col min="1860" max="1860" width="4.125" style="2" bestFit="1" customWidth="1"/>
    <col min="1861" max="1861" width="5" style="2" bestFit="1" customWidth="1"/>
    <col min="1862" max="1915" width="1.625" style="2" customWidth="1"/>
    <col min="1916" max="2048" width="9" style="2"/>
    <col min="2049" max="2049" width="1.625" style="2" customWidth="1"/>
    <col min="2050" max="2050" width="2.25" style="2" customWidth="1"/>
    <col min="2051" max="2111" width="1.625" style="2" customWidth="1"/>
    <col min="2112" max="2112" width="1.875" style="2" customWidth="1"/>
    <col min="2113" max="2114" width="1.625" style="2" customWidth="1"/>
    <col min="2115" max="2115" width="2.125" style="2" customWidth="1"/>
    <col min="2116" max="2116" width="4.125" style="2" bestFit="1" customWidth="1"/>
    <col min="2117" max="2117" width="5" style="2" bestFit="1" customWidth="1"/>
    <col min="2118" max="2171" width="1.625" style="2" customWidth="1"/>
    <col min="2172" max="2304" width="9" style="2"/>
    <col min="2305" max="2305" width="1.625" style="2" customWidth="1"/>
    <col min="2306" max="2306" width="2.25" style="2" customWidth="1"/>
    <col min="2307" max="2367" width="1.625" style="2" customWidth="1"/>
    <col min="2368" max="2368" width="1.875" style="2" customWidth="1"/>
    <col min="2369" max="2370" width="1.625" style="2" customWidth="1"/>
    <col min="2371" max="2371" width="2.125" style="2" customWidth="1"/>
    <col min="2372" max="2372" width="4.125" style="2" bestFit="1" customWidth="1"/>
    <col min="2373" max="2373" width="5" style="2" bestFit="1" customWidth="1"/>
    <col min="2374" max="2427" width="1.625" style="2" customWidth="1"/>
    <col min="2428" max="2560" width="9" style="2"/>
    <col min="2561" max="2561" width="1.625" style="2" customWidth="1"/>
    <col min="2562" max="2562" width="2.25" style="2" customWidth="1"/>
    <col min="2563" max="2623" width="1.625" style="2" customWidth="1"/>
    <col min="2624" max="2624" width="1.875" style="2" customWidth="1"/>
    <col min="2625" max="2626" width="1.625" style="2" customWidth="1"/>
    <col min="2627" max="2627" width="2.125" style="2" customWidth="1"/>
    <col min="2628" max="2628" width="4.125" style="2" bestFit="1" customWidth="1"/>
    <col min="2629" max="2629" width="5" style="2" bestFit="1" customWidth="1"/>
    <col min="2630" max="2683" width="1.625" style="2" customWidth="1"/>
    <col min="2684" max="2816" width="9" style="2"/>
    <col min="2817" max="2817" width="1.625" style="2" customWidth="1"/>
    <col min="2818" max="2818" width="2.25" style="2" customWidth="1"/>
    <col min="2819" max="2879" width="1.625" style="2" customWidth="1"/>
    <col min="2880" max="2880" width="1.875" style="2" customWidth="1"/>
    <col min="2881" max="2882" width="1.625" style="2" customWidth="1"/>
    <col min="2883" max="2883" width="2.125" style="2" customWidth="1"/>
    <col min="2884" max="2884" width="4.125" style="2" bestFit="1" customWidth="1"/>
    <col min="2885" max="2885" width="5" style="2" bestFit="1" customWidth="1"/>
    <col min="2886" max="2939" width="1.625" style="2" customWidth="1"/>
    <col min="2940" max="3072" width="9" style="2"/>
    <col min="3073" max="3073" width="1.625" style="2" customWidth="1"/>
    <col min="3074" max="3074" width="2.25" style="2" customWidth="1"/>
    <col min="3075" max="3135" width="1.625" style="2" customWidth="1"/>
    <col min="3136" max="3136" width="1.875" style="2" customWidth="1"/>
    <col min="3137" max="3138" width="1.625" style="2" customWidth="1"/>
    <col min="3139" max="3139" width="2.125" style="2" customWidth="1"/>
    <col min="3140" max="3140" width="4.125" style="2" bestFit="1" customWidth="1"/>
    <col min="3141" max="3141" width="5" style="2" bestFit="1" customWidth="1"/>
    <col min="3142" max="3195" width="1.625" style="2" customWidth="1"/>
    <col min="3196" max="3328" width="9" style="2"/>
    <col min="3329" max="3329" width="1.625" style="2" customWidth="1"/>
    <col min="3330" max="3330" width="2.25" style="2" customWidth="1"/>
    <col min="3331" max="3391" width="1.625" style="2" customWidth="1"/>
    <col min="3392" max="3392" width="1.875" style="2" customWidth="1"/>
    <col min="3393" max="3394" width="1.625" style="2" customWidth="1"/>
    <col min="3395" max="3395" width="2.125" style="2" customWidth="1"/>
    <col min="3396" max="3396" width="4.125" style="2" bestFit="1" customWidth="1"/>
    <col min="3397" max="3397" width="5" style="2" bestFit="1" customWidth="1"/>
    <col min="3398" max="3451" width="1.625" style="2" customWidth="1"/>
    <col min="3452" max="3584" width="9" style="2"/>
    <col min="3585" max="3585" width="1.625" style="2" customWidth="1"/>
    <col min="3586" max="3586" width="2.25" style="2" customWidth="1"/>
    <col min="3587" max="3647" width="1.625" style="2" customWidth="1"/>
    <col min="3648" max="3648" width="1.875" style="2" customWidth="1"/>
    <col min="3649" max="3650" width="1.625" style="2" customWidth="1"/>
    <col min="3651" max="3651" width="2.125" style="2" customWidth="1"/>
    <col min="3652" max="3652" width="4.125" style="2" bestFit="1" customWidth="1"/>
    <col min="3653" max="3653" width="5" style="2" bestFit="1" customWidth="1"/>
    <col min="3654" max="3707" width="1.625" style="2" customWidth="1"/>
    <col min="3708" max="3840" width="9" style="2"/>
    <col min="3841" max="3841" width="1.625" style="2" customWidth="1"/>
    <col min="3842" max="3842" width="2.25" style="2" customWidth="1"/>
    <col min="3843" max="3903" width="1.625" style="2" customWidth="1"/>
    <col min="3904" max="3904" width="1.875" style="2" customWidth="1"/>
    <col min="3905" max="3906" width="1.625" style="2" customWidth="1"/>
    <col min="3907" max="3907" width="2.125" style="2" customWidth="1"/>
    <col min="3908" max="3908" width="4.125" style="2" bestFit="1" customWidth="1"/>
    <col min="3909" max="3909" width="5" style="2" bestFit="1" customWidth="1"/>
    <col min="3910" max="3963" width="1.625" style="2" customWidth="1"/>
    <col min="3964" max="4096" width="9" style="2"/>
    <col min="4097" max="4097" width="1.625" style="2" customWidth="1"/>
    <col min="4098" max="4098" width="2.25" style="2" customWidth="1"/>
    <col min="4099" max="4159" width="1.625" style="2" customWidth="1"/>
    <col min="4160" max="4160" width="1.875" style="2" customWidth="1"/>
    <col min="4161" max="4162" width="1.625" style="2" customWidth="1"/>
    <col min="4163" max="4163" width="2.125" style="2" customWidth="1"/>
    <col min="4164" max="4164" width="4.125" style="2" bestFit="1" customWidth="1"/>
    <col min="4165" max="4165" width="5" style="2" bestFit="1" customWidth="1"/>
    <col min="4166" max="4219" width="1.625" style="2" customWidth="1"/>
    <col min="4220" max="4352" width="9" style="2"/>
    <col min="4353" max="4353" width="1.625" style="2" customWidth="1"/>
    <col min="4354" max="4354" width="2.25" style="2" customWidth="1"/>
    <col min="4355" max="4415" width="1.625" style="2" customWidth="1"/>
    <col min="4416" max="4416" width="1.875" style="2" customWidth="1"/>
    <col min="4417" max="4418" width="1.625" style="2" customWidth="1"/>
    <col min="4419" max="4419" width="2.125" style="2" customWidth="1"/>
    <col min="4420" max="4420" width="4.125" style="2" bestFit="1" customWidth="1"/>
    <col min="4421" max="4421" width="5" style="2" bestFit="1" customWidth="1"/>
    <col min="4422" max="4475" width="1.625" style="2" customWidth="1"/>
    <col min="4476" max="4608" width="9" style="2"/>
    <col min="4609" max="4609" width="1.625" style="2" customWidth="1"/>
    <col min="4610" max="4610" width="2.25" style="2" customWidth="1"/>
    <col min="4611" max="4671" width="1.625" style="2" customWidth="1"/>
    <col min="4672" max="4672" width="1.875" style="2" customWidth="1"/>
    <col min="4673" max="4674" width="1.625" style="2" customWidth="1"/>
    <col min="4675" max="4675" width="2.125" style="2" customWidth="1"/>
    <col min="4676" max="4676" width="4.125" style="2" bestFit="1" customWidth="1"/>
    <col min="4677" max="4677" width="5" style="2" bestFit="1" customWidth="1"/>
    <col min="4678" max="4731" width="1.625" style="2" customWidth="1"/>
    <col min="4732" max="4864" width="9" style="2"/>
    <col min="4865" max="4865" width="1.625" style="2" customWidth="1"/>
    <col min="4866" max="4866" width="2.25" style="2" customWidth="1"/>
    <col min="4867" max="4927" width="1.625" style="2" customWidth="1"/>
    <col min="4928" max="4928" width="1.875" style="2" customWidth="1"/>
    <col min="4929" max="4930" width="1.625" style="2" customWidth="1"/>
    <col min="4931" max="4931" width="2.125" style="2" customWidth="1"/>
    <col min="4932" max="4932" width="4.125" style="2" bestFit="1" customWidth="1"/>
    <col min="4933" max="4933" width="5" style="2" bestFit="1" customWidth="1"/>
    <col min="4934" max="4987" width="1.625" style="2" customWidth="1"/>
    <col min="4988" max="5120" width="9" style="2"/>
    <col min="5121" max="5121" width="1.625" style="2" customWidth="1"/>
    <col min="5122" max="5122" width="2.25" style="2" customWidth="1"/>
    <col min="5123" max="5183" width="1.625" style="2" customWidth="1"/>
    <col min="5184" max="5184" width="1.875" style="2" customWidth="1"/>
    <col min="5185" max="5186" width="1.625" style="2" customWidth="1"/>
    <col min="5187" max="5187" width="2.125" style="2" customWidth="1"/>
    <col min="5188" max="5188" width="4.125" style="2" bestFit="1" customWidth="1"/>
    <col min="5189" max="5189" width="5" style="2" bestFit="1" customWidth="1"/>
    <col min="5190" max="5243" width="1.625" style="2" customWidth="1"/>
    <col min="5244" max="5376" width="9" style="2"/>
    <col min="5377" max="5377" width="1.625" style="2" customWidth="1"/>
    <col min="5378" max="5378" width="2.25" style="2" customWidth="1"/>
    <col min="5379" max="5439" width="1.625" style="2" customWidth="1"/>
    <col min="5440" max="5440" width="1.875" style="2" customWidth="1"/>
    <col min="5441" max="5442" width="1.625" style="2" customWidth="1"/>
    <col min="5443" max="5443" width="2.125" style="2" customWidth="1"/>
    <col min="5444" max="5444" width="4.125" style="2" bestFit="1" customWidth="1"/>
    <col min="5445" max="5445" width="5" style="2" bestFit="1" customWidth="1"/>
    <col min="5446" max="5499" width="1.625" style="2" customWidth="1"/>
    <col min="5500" max="5632" width="9" style="2"/>
    <col min="5633" max="5633" width="1.625" style="2" customWidth="1"/>
    <col min="5634" max="5634" width="2.25" style="2" customWidth="1"/>
    <col min="5635" max="5695" width="1.625" style="2" customWidth="1"/>
    <col min="5696" max="5696" width="1.875" style="2" customWidth="1"/>
    <col min="5697" max="5698" width="1.625" style="2" customWidth="1"/>
    <col min="5699" max="5699" width="2.125" style="2" customWidth="1"/>
    <col min="5700" max="5700" width="4.125" style="2" bestFit="1" customWidth="1"/>
    <col min="5701" max="5701" width="5" style="2" bestFit="1" customWidth="1"/>
    <col min="5702" max="5755" width="1.625" style="2" customWidth="1"/>
    <col min="5756" max="5888" width="9" style="2"/>
    <col min="5889" max="5889" width="1.625" style="2" customWidth="1"/>
    <col min="5890" max="5890" width="2.25" style="2" customWidth="1"/>
    <col min="5891" max="5951" width="1.625" style="2" customWidth="1"/>
    <col min="5952" max="5952" width="1.875" style="2" customWidth="1"/>
    <col min="5953" max="5954" width="1.625" style="2" customWidth="1"/>
    <col min="5955" max="5955" width="2.125" style="2" customWidth="1"/>
    <col min="5956" max="5956" width="4.125" style="2" bestFit="1" customWidth="1"/>
    <col min="5957" max="5957" width="5" style="2" bestFit="1" customWidth="1"/>
    <col min="5958" max="6011" width="1.625" style="2" customWidth="1"/>
    <col min="6012" max="6144" width="9" style="2"/>
    <col min="6145" max="6145" width="1.625" style="2" customWidth="1"/>
    <col min="6146" max="6146" width="2.25" style="2" customWidth="1"/>
    <col min="6147" max="6207" width="1.625" style="2" customWidth="1"/>
    <col min="6208" max="6208" width="1.875" style="2" customWidth="1"/>
    <col min="6209" max="6210" width="1.625" style="2" customWidth="1"/>
    <col min="6211" max="6211" width="2.125" style="2" customWidth="1"/>
    <col min="6212" max="6212" width="4.125" style="2" bestFit="1" customWidth="1"/>
    <col min="6213" max="6213" width="5" style="2" bestFit="1" customWidth="1"/>
    <col min="6214" max="6267" width="1.625" style="2" customWidth="1"/>
    <col min="6268" max="6400" width="9" style="2"/>
    <col min="6401" max="6401" width="1.625" style="2" customWidth="1"/>
    <col min="6402" max="6402" width="2.25" style="2" customWidth="1"/>
    <col min="6403" max="6463" width="1.625" style="2" customWidth="1"/>
    <col min="6464" max="6464" width="1.875" style="2" customWidth="1"/>
    <col min="6465" max="6466" width="1.625" style="2" customWidth="1"/>
    <col min="6467" max="6467" width="2.125" style="2" customWidth="1"/>
    <col min="6468" max="6468" width="4.125" style="2" bestFit="1" customWidth="1"/>
    <col min="6469" max="6469" width="5" style="2" bestFit="1" customWidth="1"/>
    <col min="6470" max="6523" width="1.625" style="2" customWidth="1"/>
    <col min="6524" max="6656" width="9" style="2"/>
    <col min="6657" max="6657" width="1.625" style="2" customWidth="1"/>
    <col min="6658" max="6658" width="2.25" style="2" customWidth="1"/>
    <col min="6659" max="6719" width="1.625" style="2" customWidth="1"/>
    <col min="6720" max="6720" width="1.875" style="2" customWidth="1"/>
    <col min="6721" max="6722" width="1.625" style="2" customWidth="1"/>
    <col min="6723" max="6723" width="2.125" style="2" customWidth="1"/>
    <col min="6724" max="6724" width="4.125" style="2" bestFit="1" customWidth="1"/>
    <col min="6725" max="6725" width="5" style="2" bestFit="1" customWidth="1"/>
    <col min="6726" max="6779" width="1.625" style="2" customWidth="1"/>
    <col min="6780" max="6912" width="9" style="2"/>
    <col min="6913" max="6913" width="1.625" style="2" customWidth="1"/>
    <col min="6914" max="6914" width="2.25" style="2" customWidth="1"/>
    <col min="6915" max="6975" width="1.625" style="2" customWidth="1"/>
    <col min="6976" max="6976" width="1.875" style="2" customWidth="1"/>
    <col min="6977" max="6978" width="1.625" style="2" customWidth="1"/>
    <col min="6979" max="6979" width="2.125" style="2" customWidth="1"/>
    <col min="6980" max="6980" width="4.125" style="2" bestFit="1" customWidth="1"/>
    <col min="6981" max="6981" width="5" style="2" bestFit="1" customWidth="1"/>
    <col min="6982" max="7035" width="1.625" style="2" customWidth="1"/>
    <col min="7036" max="7168" width="9" style="2"/>
    <col min="7169" max="7169" width="1.625" style="2" customWidth="1"/>
    <col min="7170" max="7170" width="2.25" style="2" customWidth="1"/>
    <col min="7171" max="7231" width="1.625" style="2" customWidth="1"/>
    <col min="7232" max="7232" width="1.875" style="2" customWidth="1"/>
    <col min="7233" max="7234" width="1.625" style="2" customWidth="1"/>
    <col min="7235" max="7235" width="2.125" style="2" customWidth="1"/>
    <col min="7236" max="7236" width="4.125" style="2" bestFit="1" customWidth="1"/>
    <col min="7237" max="7237" width="5" style="2" bestFit="1" customWidth="1"/>
    <col min="7238" max="7291" width="1.625" style="2" customWidth="1"/>
    <col min="7292" max="7424" width="9" style="2"/>
    <col min="7425" max="7425" width="1.625" style="2" customWidth="1"/>
    <col min="7426" max="7426" width="2.25" style="2" customWidth="1"/>
    <col min="7427" max="7487" width="1.625" style="2" customWidth="1"/>
    <col min="7488" max="7488" width="1.875" style="2" customWidth="1"/>
    <col min="7489" max="7490" width="1.625" style="2" customWidth="1"/>
    <col min="7491" max="7491" width="2.125" style="2" customWidth="1"/>
    <col min="7492" max="7492" width="4.125" style="2" bestFit="1" customWidth="1"/>
    <col min="7493" max="7493" width="5" style="2" bestFit="1" customWidth="1"/>
    <col min="7494" max="7547" width="1.625" style="2" customWidth="1"/>
    <col min="7548" max="7680" width="9" style="2"/>
    <col min="7681" max="7681" width="1.625" style="2" customWidth="1"/>
    <col min="7682" max="7682" width="2.25" style="2" customWidth="1"/>
    <col min="7683" max="7743" width="1.625" style="2" customWidth="1"/>
    <col min="7744" max="7744" width="1.875" style="2" customWidth="1"/>
    <col min="7745" max="7746" width="1.625" style="2" customWidth="1"/>
    <col min="7747" max="7747" width="2.125" style="2" customWidth="1"/>
    <col min="7748" max="7748" width="4.125" style="2" bestFit="1" customWidth="1"/>
    <col min="7749" max="7749" width="5" style="2" bestFit="1" customWidth="1"/>
    <col min="7750" max="7803" width="1.625" style="2" customWidth="1"/>
    <col min="7804" max="7936" width="9" style="2"/>
    <col min="7937" max="7937" width="1.625" style="2" customWidth="1"/>
    <col min="7938" max="7938" width="2.25" style="2" customWidth="1"/>
    <col min="7939" max="7999" width="1.625" style="2" customWidth="1"/>
    <col min="8000" max="8000" width="1.875" style="2" customWidth="1"/>
    <col min="8001" max="8002" width="1.625" style="2" customWidth="1"/>
    <col min="8003" max="8003" width="2.125" style="2" customWidth="1"/>
    <col min="8004" max="8004" width="4.125" style="2" bestFit="1" customWidth="1"/>
    <col min="8005" max="8005" width="5" style="2" bestFit="1" customWidth="1"/>
    <col min="8006" max="8059" width="1.625" style="2" customWidth="1"/>
    <col min="8060" max="8192" width="9" style="2"/>
    <col min="8193" max="8193" width="1.625" style="2" customWidth="1"/>
    <col min="8194" max="8194" width="2.25" style="2" customWidth="1"/>
    <col min="8195" max="8255" width="1.625" style="2" customWidth="1"/>
    <col min="8256" max="8256" width="1.875" style="2" customWidth="1"/>
    <col min="8257" max="8258" width="1.625" style="2" customWidth="1"/>
    <col min="8259" max="8259" width="2.125" style="2" customWidth="1"/>
    <col min="8260" max="8260" width="4.125" style="2" bestFit="1" customWidth="1"/>
    <col min="8261" max="8261" width="5" style="2" bestFit="1" customWidth="1"/>
    <col min="8262" max="8315" width="1.625" style="2" customWidth="1"/>
    <col min="8316" max="8448" width="9" style="2"/>
    <col min="8449" max="8449" width="1.625" style="2" customWidth="1"/>
    <col min="8450" max="8450" width="2.25" style="2" customWidth="1"/>
    <col min="8451" max="8511" width="1.625" style="2" customWidth="1"/>
    <col min="8512" max="8512" width="1.875" style="2" customWidth="1"/>
    <col min="8513" max="8514" width="1.625" style="2" customWidth="1"/>
    <col min="8515" max="8515" width="2.125" style="2" customWidth="1"/>
    <col min="8516" max="8516" width="4.125" style="2" bestFit="1" customWidth="1"/>
    <col min="8517" max="8517" width="5" style="2" bestFit="1" customWidth="1"/>
    <col min="8518" max="8571" width="1.625" style="2" customWidth="1"/>
    <col min="8572" max="8704" width="9" style="2"/>
    <col min="8705" max="8705" width="1.625" style="2" customWidth="1"/>
    <col min="8706" max="8706" width="2.25" style="2" customWidth="1"/>
    <col min="8707" max="8767" width="1.625" style="2" customWidth="1"/>
    <col min="8768" max="8768" width="1.875" style="2" customWidth="1"/>
    <col min="8769" max="8770" width="1.625" style="2" customWidth="1"/>
    <col min="8771" max="8771" width="2.125" style="2" customWidth="1"/>
    <col min="8772" max="8772" width="4.125" style="2" bestFit="1" customWidth="1"/>
    <col min="8773" max="8773" width="5" style="2" bestFit="1" customWidth="1"/>
    <col min="8774" max="8827" width="1.625" style="2" customWidth="1"/>
    <col min="8828" max="8960" width="9" style="2"/>
    <col min="8961" max="8961" width="1.625" style="2" customWidth="1"/>
    <col min="8962" max="8962" width="2.25" style="2" customWidth="1"/>
    <col min="8963" max="9023" width="1.625" style="2" customWidth="1"/>
    <col min="9024" max="9024" width="1.875" style="2" customWidth="1"/>
    <col min="9025" max="9026" width="1.625" style="2" customWidth="1"/>
    <col min="9027" max="9027" width="2.125" style="2" customWidth="1"/>
    <col min="9028" max="9028" width="4.125" style="2" bestFit="1" customWidth="1"/>
    <col min="9029" max="9029" width="5" style="2" bestFit="1" customWidth="1"/>
    <col min="9030" max="9083" width="1.625" style="2" customWidth="1"/>
    <col min="9084" max="9216" width="9" style="2"/>
    <col min="9217" max="9217" width="1.625" style="2" customWidth="1"/>
    <col min="9218" max="9218" width="2.25" style="2" customWidth="1"/>
    <col min="9219" max="9279" width="1.625" style="2" customWidth="1"/>
    <col min="9280" max="9280" width="1.875" style="2" customWidth="1"/>
    <col min="9281" max="9282" width="1.625" style="2" customWidth="1"/>
    <col min="9283" max="9283" width="2.125" style="2" customWidth="1"/>
    <col min="9284" max="9284" width="4.125" style="2" bestFit="1" customWidth="1"/>
    <col min="9285" max="9285" width="5" style="2" bestFit="1" customWidth="1"/>
    <col min="9286" max="9339" width="1.625" style="2" customWidth="1"/>
    <col min="9340" max="9472" width="9" style="2"/>
    <col min="9473" max="9473" width="1.625" style="2" customWidth="1"/>
    <col min="9474" max="9474" width="2.25" style="2" customWidth="1"/>
    <col min="9475" max="9535" width="1.625" style="2" customWidth="1"/>
    <col min="9536" max="9536" width="1.875" style="2" customWidth="1"/>
    <col min="9537" max="9538" width="1.625" style="2" customWidth="1"/>
    <col min="9539" max="9539" width="2.125" style="2" customWidth="1"/>
    <col min="9540" max="9540" width="4.125" style="2" bestFit="1" customWidth="1"/>
    <col min="9541" max="9541" width="5" style="2" bestFit="1" customWidth="1"/>
    <col min="9542" max="9595" width="1.625" style="2" customWidth="1"/>
    <col min="9596" max="9728" width="9" style="2"/>
    <col min="9729" max="9729" width="1.625" style="2" customWidth="1"/>
    <col min="9730" max="9730" width="2.25" style="2" customWidth="1"/>
    <col min="9731" max="9791" width="1.625" style="2" customWidth="1"/>
    <col min="9792" max="9792" width="1.875" style="2" customWidth="1"/>
    <col min="9793" max="9794" width="1.625" style="2" customWidth="1"/>
    <col min="9795" max="9795" width="2.125" style="2" customWidth="1"/>
    <col min="9796" max="9796" width="4.125" style="2" bestFit="1" customWidth="1"/>
    <col min="9797" max="9797" width="5" style="2" bestFit="1" customWidth="1"/>
    <col min="9798" max="9851" width="1.625" style="2" customWidth="1"/>
    <col min="9852" max="9984" width="9" style="2"/>
    <col min="9985" max="9985" width="1.625" style="2" customWidth="1"/>
    <col min="9986" max="9986" width="2.25" style="2" customWidth="1"/>
    <col min="9987" max="10047" width="1.625" style="2" customWidth="1"/>
    <col min="10048" max="10048" width="1.875" style="2" customWidth="1"/>
    <col min="10049" max="10050" width="1.625" style="2" customWidth="1"/>
    <col min="10051" max="10051" width="2.125" style="2" customWidth="1"/>
    <col min="10052" max="10052" width="4.125" style="2" bestFit="1" customWidth="1"/>
    <col min="10053" max="10053" width="5" style="2" bestFit="1" customWidth="1"/>
    <col min="10054" max="10107" width="1.625" style="2" customWidth="1"/>
    <col min="10108" max="10240" width="9" style="2"/>
    <col min="10241" max="10241" width="1.625" style="2" customWidth="1"/>
    <col min="10242" max="10242" width="2.25" style="2" customWidth="1"/>
    <col min="10243" max="10303" width="1.625" style="2" customWidth="1"/>
    <col min="10304" max="10304" width="1.875" style="2" customWidth="1"/>
    <col min="10305" max="10306" width="1.625" style="2" customWidth="1"/>
    <col min="10307" max="10307" width="2.125" style="2" customWidth="1"/>
    <col min="10308" max="10308" width="4.125" style="2" bestFit="1" customWidth="1"/>
    <col min="10309" max="10309" width="5" style="2" bestFit="1" customWidth="1"/>
    <col min="10310" max="10363" width="1.625" style="2" customWidth="1"/>
    <col min="10364" max="10496" width="9" style="2"/>
    <col min="10497" max="10497" width="1.625" style="2" customWidth="1"/>
    <col min="10498" max="10498" width="2.25" style="2" customWidth="1"/>
    <col min="10499" max="10559" width="1.625" style="2" customWidth="1"/>
    <col min="10560" max="10560" width="1.875" style="2" customWidth="1"/>
    <col min="10561" max="10562" width="1.625" style="2" customWidth="1"/>
    <col min="10563" max="10563" width="2.125" style="2" customWidth="1"/>
    <col min="10564" max="10564" width="4.125" style="2" bestFit="1" customWidth="1"/>
    <col min="10565" max="10565" width="5" style="2" bestFit="1" customWidth="1"/>
    <col min="10566" max="10619" width="1.625" style="2" customWidth="1"/>
    <col min="10620" max="10752" width="9" style="2"/>
    <col min="10753" max="10753" width="1.625" style="2" customWidth="1"/>
    <col min="10754" max="10754" width="2.25" style="2" customWidth="1"/>
    <col min="10755" max="10815" width="1.625" style="2" customWidth="1"/>
    <col min="10816" max="10816" width="1.875" style="2" customWidth="1"/>
    <col min="10817" max="10818" width="1.625" style="2" customWidth="1"/>
    <col min="10819" max="10819" width="2.125" style="2" customWidth="1"/>
    <col min="10820" max="10820" width="4.125" style="2" bestFit="1" customWidth="1"/>
    <col min="10821" max="10821" width="5" style="2" bestFit="1" customWidth="1"/>
    <col min="10822" max="10875" width="1.625" style="2" customWidth="1"/>
    <col min="10876" max="11008" width="9" style="2"/>
    <col min="11009" max="11009" width="1.625" style="2" customWidth="1"/>
    <col min="11010" max="11010" width="2.25" style="2" customWidth="1"/>
    <col min="11011" max="11071" width="1.625" style="2" customWidth="1"/>
    <col min="11072" max="11072" width="1.875" style="2" customWidth="1"/>
    <col min="11073" max="11074" width="1.625" style="2" customWidth="1"/>
    <col min="11075" max="11075" width="2.125" style="2" customWidth="1"/>
    <col min="11076" max="11076" width="4.125" style="2" bestFit="1" customWidth="1"/>
    <col min="11077" max="11077" width="5" style="2" bestFit="1" customWidth="1"/>
    <col min="11078" max="11131" width="1.625" style="2" customWidth="1"/>
    <col min="11132" max="11264" width="9" style="2"/>
    <col min="11265" max="11265" width="1.625" style="2" customWidth="1"/>
    <col min="11266" max="11266" width="2.25" style="2" customWidth="1"/>
    <col min="11267" max="11327" width="1.625" style="2" customWidth="1"/>
    <col min="11328" max="11328" width="1.875" style="2" customWidth="1"/>
    <col min="11329" max="11330" width="1.625" style="2" customWidth="1"/>
    <col min="11331" max="11331" width="2.125" style="2" customWidth="1"/>
    <col min="11332" max="11332" width="4.125" style="2" bestFit="1" customWidth="1"/>
    <col min="11333" max="11333" width="5" style="2" bestFit="1" customWidth="1"/>
    <col min="11334" max="11387" width="1.625" style="2" customWidth="1"/>
    <col min="11388" max="11520" width="9" style="2"/>
    <col min="11521" max="11521" width="1.625" style="2" customWidth="1"/>
    <col min="11522" max="11522" width="2.25" style="2" customWidth="1"/>
    <col min="11523" max="11583" width="1.625" style="2" customWidth="1"/>
    <col min="11584" max="11584" width="1.875" style="2" customWidth="1"/>
    <col min="11585" max="11586" width="1.625" style="2" customWidth="1"/>
    <col min="11587" max="11587" width="2.125" style="2" customWidth="1"/>
    <col min="11588" max="11588" width="4.125" style="2" bestFit="1" customWidth="1"/>
    <col min="11589" max="11589" width="5" style="2" bestFit="1" customWidth="1"/>
    <col min="11590" max="11643" width="1.625" style="2" customWidth="1"/>
    <col min="11644" max="11776" width="9" style="2"/>
    <col min="11777" max="11777" width="1.625" style="2" customWidth="1"/>
    <col min="11778" max="11778" width="2.25" style="2" customWidth="1"/>
    <col min="11779" max="11839" width="1.625" style="2" customWidth="1"/>
    <col min="11840" max="11840" width="1.875" style="2" customWidth="1"/>
    <col min="11841" max="11842" width="1.625" style="2" customWidth="1"/>
    <col min="11843" max="11843" width="2.125" style="2" customWidth="1"/>
    <col min="11844" max="11844" width="4.125" style="2" bestFit="1" customWidth="1"/>
    <col min="11845" max="11845" width="5" style="2" bestFit="1" customWidth="1"/>
    <col min="11846" max="11899" width="1.625" style="2" customWidth="1"/>
    <col min="11900" max="12032" width="9" style="2"/>
    <col min="12033" max="12033" width="1.625" style="2" customWidth="1"/>
    <col min="12034" max="12034" width="2.25" style="2" customWidth="1"/>
    <col min="12035" max="12095" width="1.625" style="2" customWidth="1"/>
    <col min="12096" max="12096" width="1.875" style="2" customWidth="1"/>
    <col min="12097" max="12098" width="1.625" style="2" customWidth="1"/>
    <col min="12099" max="12099" width="2.125" style="2" customWidth="1"/>
    <col min="12100" max="12100" width="4.125" style="2" bestFit="1" customWidth="1"/>
    <col min="12101" max="12101" width="5" style="2" bestFit="1" customWidth="1"/>
    <col min="12102" max="12155" width="1.625" style="2" customWidth="1"/>
    <col min="12156" max="12288" width="9" style="2"/>
    <col min="12289" max="12289" width="1.625" style="2" customWidth="1"/>
    <col min="12290" max="12290" width="2.25" style="2" customWidth="1"/>
    <col min="12291" max="12351" width="1.625" style="2" customWidth="1"/>
    <col min="12352" max="12352" width="1.875" style="2" customWidth="1"/>
    <col min="12353" max="12354" width="1.625" style="2" customWidth="1"/>
    <col min="12355" max="12355" width="2.125" style="2" customWidth="1"/>
    <col min="12356" max="12356" width="4.125" style="2" bestFit="1" customWidth="1"/>
    <col min="12357" max="12357" width="5" style="2" bestFit="1" customWidth="1"/>
    <col min="12358" max="12411" width="1.625" style="2" customWidth="1"/>
    <col min="12412" max="12544" width="9" style="2"/>
    <col min="12545" max="12545" width="1.625" style="2" customWidth="1"/>
    <col min="12546" max="12546" width="2.25" style="2" customWidth="1"/>
    <col min="12547" max="12607" width="1.625" style="2" customWidth="1"/>
    <col min="12608" max="12608" width="1.875" style="2" customWidth="1"/>
    <col min="12609" max="12610" width="1.625" style="2" customWidth="1"/>
    <col min="12611" max="12611" width="2.125" style="2" customWidth="1"/>
    <col min="12612" max="12612" width="4.125" style="2" bestFit="1" customWidth="1"/>
    <col min="12613" max="12613" width="5" style="2" bestFit="1" customWidth="1"/>
    <col min="12614" max="12667" width="1.625" style="2" customWidth="1"/>
    <col min="12668" max="12800" width="9" style="2"/>
    <col min="12801" max="12801" width="1.625" style="2" customWidth="1"/>
    <col min="12802" max="12802" width="2.25" style="2" customWidth="1"/>
    <col min="12803" max="12863" width="1.625" style="2" customWidth="1"/>
    <col min="12864" max="12864" width="1.875" style="2" customWidth="1"/>
    <col min="12865" max="12866" width="1.625" style="2" customWidth="1"/>
    <col min="12867" max="12867" width="2.125" style="2" customWidth="1"/>
    <col min="12868" max="12868" width="4.125" style="2" bestFit="1" customWidth="1"/>
    <col min="12869" max="12869" width="5" style="2" bestFit="1" customWidth="1"/>
    <col min="12870" max="12923" width="1.625" style="2" customWidth="1"/>
    <col min="12924" max="13056" width="9" style="2"/>
    <col min="13057" max="13057" width="1.625" style="2" customWidth="1"/>
    <col min="13058" max="13058" width="2.25" style="2" customWidth="1"/>
    <col min="13059" max="13119" width="1.625" style="2" customWidth="1"/>
    <col min="13120" max="13120" width="1.875" style="2" customWidth="1"/>
    <col min="13121" max="13122" width="1.625" style="2" customWidth="1"/>
    <col min="13123" max="13123" width="2.125" style="2" customWidth="1"/>
    <col min="13124" max="13124" width="4.125" style="2" bestFit="1" customWidth="1"/>
    <col min="13125" max="13125" width="5" style="2" bestFit="1" customWidth="1"/>
    <col min="13126" max="13179" width="1.625" style="2" customWidth="1"/>
    <col min="13180" max="13312" width="9" style="2"/>
    <col min="13313" max="13313" width="1.625" style="2" customWidth="1"/>
    <col min="13314" max="13314" width="2.25" style="2" customWidth="1"/>
    <col min="13315" max="13375" width="1.625" style="2" customWidth="1"/>
    <col min="13376" max="13376" width="1.875" style="2" customWidth="1"/>
    <col min="13377" max="13378" width="1.625" style="2" customWidth="1"/>
    <col min="13379" max="13379" width="2.125" style="2" customWidth="1"/>
    <col min="13380" max="13380" width="4.125" style="2" bestFit="1" customWidth="1"/>
    <col min="13381" max="13381" width="5" style="2" bestFit="1" customWidth="1"/>
    <col min="13382" max="13435" width="1.625" style="2" customWidth="1"/>
    <col min="13436" max="13568" width="9" style="2"/>
    <col min="13569" max="13569" width="1.625" style="2" customWidth="1"/>
    <col min="13570" max="13570" width="2.25" style="2" customWidth="1"/>
    <col min="13571" max="13631" width="1.625" style="2" customWidth="1"/>
    <col min="13632" max="13632" width="1.875" style="2" customWidth="1"/>
    <col min="13633" max="13634" width="1.625" style="2" customWidth="1"/>
    <col min="13635" max="13635" width="2.125" style="2" customWidth="1"/>
    <col min="13636" max="13636" width="4.125" style="2" bestFit="1" customWidth="1"/>
    <col min="13637" max="13637" width="5" style="2" bestFit="1" customWidth="1"/>
    <col min="13638" max="13691" width="1.625" style="2" customWidth="1"/>
    <col min="13692" max="13824" width="9" style="2"/>
    <col min="13825" max="13825" width="1.625" style="2" customWidth="1"/>
    <col min="13826" max="13826" width="2.25" style="2" customWidth="1"/>
    <col min="13827" max="13887" width="1.625" style="2" customWidth="1"/>
    <col min="13888" max="13888" width="1.875" style="2" customWidth="1"/>
    <col min="13889" max="13890" width="1.625" style="2" customWidth="1"/>
    <col min="13891" max="13891" width="2.125" style="2" customWidth="1"/>
    <col min="13892" max="13892" width="4.125" style="2" bestFit="1" customWidth="1"/>
    <col min="13893" max="13893" width="5" style="2" bestFit="1" customWidth="1"/>
    <col min="13894" max="13947" width="1.625" style="2" customWidth="1"/>
    <col min="13948" max="14080" width="9" style="2"/>
    <col min="14081" max="14081" width="1.625" style="2" customWidth="1"/>
    <col min="14082" max="14082" width="2.25" style="2" customWidth="1"/>
    <col min="14083" max="14143" width="1.625" style="2" customWidth="1"/>
    <col min="14144" max="14144" width="1.875" style="2" customWidth="1"/>
    <col min="14145" max="14146" width="1.625" style="2" customWidth="1"/>
    <col min="14147" max="14147" width="2.125" style="2" customWidth="1"/>
    <col min="14148" max="14148" width="4.125" style="2" bestFit="1" customWidth="1"/>
    <col min="14149" max="14149" width="5" style="2" bestFit="1" customWidth="1"/>
    <col min="14150" max="14203" width="1.625" style="2" customWidth="1"/>
    <col min="14204" max="14336" width="9" style="2"/>
    <col min="14337" max="14337" width="1.625" style="2" customWidth="1"/>
    <col min="14338" max="14338" width="2.25" style="2" customWidth="1"/>
    <col min="14339" max="14399" width="1.625" style="2" customWidth="1"/>
    <col min="14400" max="14400" width="1.875" style="2" customWidth="1"/>
    <col min="14401" max="14402" width="1.625" style="2" customWidth="1"/>
    <col min="14403" max="14403" width="2.125" style="2" customWidth="1"/>
    <col min="14404" max="14404" width="4.125" style="2" bestFit="1" customWidth="1"/>
    <col min="14405" max="14405" width="5" style="2" bestFit="1" customWidth="1"/>
    <col min="14406" max="14459" width="1.625" style="2" customWidth="1"/>
    <col min="14460" max="14592" width="9" style="2"/>
    <col min="14593" max="14593" width="1.625" style="2" customWidth="1"/>
    <col min="14594" max="14594" width="2.25" style="2" customWidth="1"/>
    <col min="14595" max="14655" width="1.625" style="2" customWidth="1"/>
    <col min="14656" max="14656" width="1.875" style="2" customWidth="1"/>
    <col min="14657" max="14658" width="1.625" style="2" customWidth="1"/>
    <col min="14659" max="14659" width="2.125" style="2" customWidth="1"/>
    <col min="14660" max="14660" width="4.125" style="2" bestFit="1" customWidth="1"/>
    <col min="14661" max="14661" width="5" style="2" bestFit="1" customWidth="1"/>
    <col min="14662" max="14715" width="1.625" style="2" customWidth="1"/>
    <col min="14716" max="14848" width="9" style="2"/>
    <col min="14849" max="14849" width="1.625" style="2" customWidth="1"/>
    <col min="14850" max="14850" width="2.25" style="2" customWidth="1"/>
    <col min="14851" max="14911" width="1.625" style="2" customWidth="1"/>
    <col min="14912" max="14912" width="1.875" style="2" customWidth="1"/>
    <col min="14913" max="14914" width="1.625" style="2" customWidth="1"/>
    <col min="14915" max="14915" width="2.125" style="2" customWidth="1"/>
    <col min="14916" max="14916" width="4.125" style="2" bestFit="1" customWidth="1"/>
    <col min="14917" max="14917" width="5" style="2" bestFit="1" customWidth="1"/>
    <col min="14918" max="14971" width="1.625" style="2" customWidth="1"/>
    <col min="14972" max="15104" width="9" style="2"/>
    <col min="15105" max="15105" width="1.625" style="2" customWidth="1"/>
    <col min="15106" max="15106" width="2.25" style="2" customWidth="1"/>
    <col min="15107" max="15167" width="1.625" style="2" customWidth="1"/>
    <col min="15168" max="15168" width="1.875" style="2" customWidth="1"/>
    <col min="15169" max="15170" width="1.625" style="2" customWidth="1"/>
    <col min="15171" max="15171" width="2.125" style="2" customWidth="1"/>
    <col min="15172" max="15172" width="4.125" style="2" bestFit="1" customWidth="1"/>
    <col min="15173" max="15173" width="5" style="2" bestFit="1" customWidth="1"/>
    <col min="15174" max="15227" width="1.625" style="2" customWidth="1"/>
    <col min="15228" max="15360" width="9" style="2"/>
    <col min="15361" max="15361" width="1.625" style="2" customWidth="1"/>
    <col min="15362" max="15362" width="2.25" style="2" customWidth="1"/>
    <col min="15363" max="15423" width="1.625" style="2" customWidth="1"/>
    <col min="15424" max="15424" width="1.875" style="2" customWidth="1"/>
    <col min="15425" max="15426" width="1.625" style="2" customWidth="1"/>
    <col min="15427" max="15427" width="2.125" style="2" customWidth="1"/>
    <col min="15428" max="15428" width="4.125" style="2" bestFit="1" customWidth="1"/>
    <col min="15429" max="15429" width="5" style="2" bestFit="1" customWidth="1"/>
    <col min="15430" max="15483" width="1.625" style="2" customWidth="1"/>
    <col min="15484" max="15616" width="9" style="2"/>
    <col min="15617" max="15617" width="1.625" style="2" customWidth="1"/>
    <col min="15618" max="15618" width="2.25" style="2" customWidth="1"/>
    <col min="15619" max="15679" width="1.625" style="2" customWidth="1"/>
    <col min="15680" max="15680" width="1.875" style="2" customWidth="1"/>
    <col min="15681" max="15682" width="1.625" style="2" customWidth="1"/>
    <col min="15683" max="15683" width="2.125" style="2" customWidth="1"/>
    <col min="15684" max="15684" width="4.125" style="2" bestFit="1" customWidth="1"/>
    <col min="15685" max="15685" width="5" style="2" bestFit="1" customWidth="1"/>
    <col min="15686" max="15739" width="1.625" style="2" customWidth="1"/>
    <col min="15740" max="15872" width="9" style="2"/>
    <col min="15873" max="15873" width="1.625" style="2" customWidth="1"/>
    <col min="15874" max="15874" width="2.25" style="2" customWidth="1"/>
    <col min="15875" max="15935" width="1.625" style="2" customWidth="1"/>
    <col min="15936" max="15936" width="1.875" style="2" customWidth="1"/>
    <col min="15937" max="15938" width="1.625" style="2" customWidth="1"/>
    <col min="15939" max="15939" width="2.125" style="2" customWidth="1"/>
    <col min="15940" max="15940" width="4.125" style="2" bestFit="1" customWidth="1"/>
    <col min="15941" max="15941" width="5" style="2" bestFit="1" customWidth="1"/>
    <col min="15942" max="15995" width="1.625" style="2" customWidth="1"/>
    <col min="15996" max="16128" width="9" style="2"/>
    <col min="16129" max="16129" width="1.625" style="2" customWidth="1"/>
    <col min="16130" max="16130" width="2.25" style="2" customWidth="1"/>
    <col min="16131" max="16191" width="1.625" style="2" customWidth="1"/>
    <col min="16192" max="16192" width="1.875" style="2" customWidth="1"/>
    <col min="16193" max="16194" width="1.625" style="2" customWidth="1"/>
    <col min="16195" max="16195" width="2.125" style="2" customWidth="1"/>
    <col min="16196" max="16196" width="4.125" style="2" bestFit="1" customWidth="1"/>
    <col min="16197" max="16197" width="5" style="2" bestFit="1" customWidth="1"/>
    <col min="16198" max="16251" width="1.625" style="2" customWidth="1"/>
    <col min="16252" max="16384" width="9" style="2"/>
  </cols>
  <sheetData>
    <row r="1" spans="1:63" ht="16.5" customHeight="1">
      <c r="A1" s="1" t="s">
        <v>51</v>
      </c>
      <c r="Y1" s="835" t="s">
        <v>0</v>
      </c>
      <c r="Z1" s="836"/>
      <c r="AA1" s="836"/>
      <c r="AB1" s="836"/>
      <c r="AC1" s="837"/>
      <c r="AD1" s="838">
        <v>1234567890123</v>
      </c>
      <c r="AE1" s="838"/>
      <c r="AF1" s="838"/>
      <c r="AG1" s="838"/>
      <c r="AH1" s="838"/>
      <c r="AI1" s="838"/>
      <c r="AJ1" s="838"/>
      <c r="AK1" s="838"/>
      <c r="AL1" s="838"/>
      <c r="AM1" s="838"/>
      <c r="AN1" s="838"/>
      <c r="AO1" s="838"/>
      <c r="AP1" s="838"/>
      <c r="AQ1" s="838"/>
      <c r="AR1" s="838"/>
      <c r="AS1" s="838"/>
      <c r="AT1" s="838"/>
      <c r="AU1" s="838"/>
      <c r="AV1" s="839" t="s">
        <v>1</v>
      </c>
      <c r="AW1" s="839"/>
      <c r="AX1" s="839"/>
      <c r="AY1" s="839"/>
      <c r="AZ1" s="839"/>
      <c r="BA1" s="839"/>
      <c r="BB1" s="840" t="s">
        <v>241</v>
      </c>
      <c r="BC1" s="840"/>
      <c r="BD1" s="840"/>
      <c r="BE1" s="840"/>
      <c r="BF1" s="840"/>
      <c r="BG1" s="840"/>
      <c r="BH1" s="841"/>
      <c r="BI1" s="842" t="s">
        <v>2</v>
      </c>
      <c r="BJ1" s="843"/>
      <c r="BK1" s="843"/>
    </row>
    <row r="2" spans="1:63" ht="16.5" customHeight="1">
      <c r="Y2" s="86" t="s">
        <v>3</v>
      </c>
      <c r="Z2" s="87"/>
      <c r="AA2" s="87"/>
      <c r="AB2" s="87"/>
      <c r="AC2" s="88"/>
      <c r="AD2" s="844" t="s">
        <v>242</v>
      </c>
      <c r="AE2" s="844"/>
      <c r="AF2" s="844"/>
      <c r="AG2" s="844"/>
      <c r="AH2" s="844"/>
      <c r="AI2" s="844"/>
      <c r="AJ2" s="844"/>
      <c r="AK2" s="844"/>
      <c r="AL2" s="844"/>
      <c r="AM2" s="844"/>
      <c r="AN2" s="844"/>
      <c r="AO2" s="844"/>
      <c r="AP2" s="844"/>
      <c r="AQ2" s="844"/>
      <c r="AR2" s="844"/>
      <c r="AS2" s="844"/>
      <c r="AT2" s="844"/>
      <c r="AU2" s="844"/>
      <c r="AV2" s="845" t="s">
        <v>4</v>
      </c>
      <c r="AW2" s="845"/>
      <c r="AX2" s="845"/>
      <c r="AY2" s="845"/>
      <c r="AZ2" s="845"/>
      <c r="BA2" s="845"/>
      <c r="BB2" s="846" t="s">
        <v>243</v>
      </c>
      <c r="BC2" s="846"/>
      <c r="BD2" s="846"/>
      <c r="BE2" s="846"/>
      <c r="BF2" s="846"/>
      <c r="BG2" s="846"/>
      <c r="BH2" s="846"/>
      <c r="BI2" s="846"/>
      <c r="BJ2" s="846"/>
      <c r="BK2" s="846"/>
    </row>
    <row r="3" spans="1:63" ht="16.5" customHeight="1">
      <c r="Y3" s="92"/>
      <c r="Z3" s="93"/>
      <c r="AA3" s="93"/>
      <c r="AB3" s="93"/>
      <c r="AC3" s="94"/>
      <c r="AD3" s="844"/>
      <c r="AE3" s="844"/>
      <c r="AF3" s="844"/>
      <c r="AG3" s="844"/>
      <c r="AH3" s="844"/>
      <c r="AI3" s="844"/>
      <c r="AJ3" s="844"/>
      <c r="AK3" s="844"/>
      <c r="AL3" s="844"/>
      <c r="AM3" s="844"/>
      <c r="AN3" s="844"/>
      <c r="AO3" s="844"/>
      <c r="AP3" s="844"/>
      <c r="AQ3" s="844"/>
      <c r="AR3" s="844"/>
      <c r="AS3" s="844"/>
      <c r="AT3" s="844"/>
      <c r="AU3" s="844"/>
      <c r="AV3" s="847" t="s">
        <v>5</v>
      </c>
      <c r="AW3" s="847"/>
      <c r="AX3" s="847"/>
      <c r="AY3" s="847"/>
      <c r="AZ3" s="847"/>
      <c r="BA3" s="847"/>
      <c r="BB3" s="821" t="s">
        <v>244</v>
      </c>
      <c r="BC3" s="821"/>
      <c r="BD3" s="821"/>
      <c r="BE3" s="821"/>
      <c r="BF3" s="821"/>
      <c r="BG3" s="821"/>
      <c r="BH3" s="821"/>
      <c r="BI3" s="821"/>
      <c r="BJ3" s="821"/>
      <c r="BK3" s="821"/>
    </row>
    <row r="4" spans="1:63" ht="9.75" customHeight="1">
      <c r="F4" s="192">
        <v>2019</v>
      </c>
      <c r="G4" s="192"/>
      <c r="H4" s="192"/>
      <c r="I4" s="192"/>
      <c r="J4" s="192"/>
      <c r="K4" s="192"/>
      <c r="L4" s="192"/>
      <c r="M4" s="192"/>
      <c r="R4" s="822">
        <v>4</v>
      </c>
      <c r="S4" s="823"/>
      <c r="T4" s="823"/>
      <c r="U4" s="823"/>
      <c r="V4" s="824"/>
      <c r="AG4" s="17"/>
      <c r="AH4" s="17"/>
      <c r="AI4" s="17"/>
      <c r="AJ4" s="17"/>
      <c r="AK4" s="17"/>
      <c r="AL4" s="17"/>
      <c r="AM4" s="17"/>
      <c r="AN4" s="17"/>
      <c r="AO4" s="17"/>
      <c r="AP4" s="17"/>
      <c r="AQ4" s="17"/>
      <c r="AR4" s="17"/>
      <c r="AS4" s="17"/>
      <c r="AT4" s="17"/>
      <c r="AU4" s="17"/>
      <c r="AV4" s="17"/>
      <c r="AW4" s="17"/>
      <c r="AX4" s="17"/>
      <c r="AY4" s="17"/>
      <c r="AZ4" s="17"/>
      <c r="BA4" s="17"/>
      <c r="BB4" s="17"/>
      <c r="BC4" s="17"/>
    </row>
    <row r="5" spans="1:63" ht="9.75" customHeight="1">
      <c r="F5" s="192"/>
      <c r="G5" s="192"/>
      <c r="H5" s="192"/>
      <c r="I5" s="192"/>
      <c r="J5" s="192"/>
      <c r="K5" s="192"/>
      <c r="L5" s="192"/>
      <c r="M5" s="192"/>
      <c r="N5" s="831" t="s">
        <v>7</v>
      </c>
      <c r="O5" s="831"/>
      <c r="P5" s="831"/>
      <c r="Q5" s="832"/>
      <c r="R5" s="825"/>
      <c r="S5" s="826"/>
      <c r="T5" s="826"/>
      <c r="U5" s="826"/>
      <c r="V5" s="827"/>
      <c r="W5" s="833" t="s">
        <v>8</v>
      </c>
      <c r="X5" s="834"/>
      <c r="Y5" s="834"/>
      <c r="Z5" s="834"/>
      <c r="AA5" s="834"/>
      <c r="AB5" s="834"/>
      <c r="AC5" s="834"/>
      <c r="AD5" s="834"/>
      <c r="AE5" s="834"/>
      <c r="AF5" s="834"/>
      <c r="AG5" s="834"/>
      <c r="AH5" s="834"/>
      <c r="AI5" s="834"/>
      <c r="AJ5" s="834"/>
      <c r="AK5" s="834"/>
      <c r="AL5" s="834"/>
      <c r="AM5" s="834"/>
      <c r="AN5" s="834"/>
      <c r="AO5" s="834"/>
      <c r="AP5" s="834"/>
      <c r="AQ5" s="834"/>
      <c r="AR5" s="834"/>
      <c r="AS5" s="834"/>
      <c r="AT5" s="834"/>
      <c r="AU5" s="3"/>
      <c r="AV5" s="3"/>
      <c r="AW5" s="3"/>
      <c r="AX5" s="3"/>
      <c r="AY5" s="3"/>
      <c r="AZ5" s="3"/>
      <c r="BA5" s="3"/>
      <c r="BB5" s="3"/>
      <c r="BC5" s="3"/>
    </row>
    <row r="6" spans="1:63" ht="9.75" customHeight="1">
      <c r="F6" s="195"/>
      <c r="G6" s="195"/>
      <c r="H6" s="195"/>
      <c r="I6" s="195"/>
      <c r="J6" s="195"/>
      <c r="K6" s="195"/>
      <c r="L6" s="195"/>
      <c r="M6" s="195"/>
      <c r="N6" s="831"/>
      <c r="O6" s="831"/>
      <c r="P6" s="831"/>
      <c r="Q6" s="832"/>
      <c r="R6" s="828"/>
      <c r="S6" s="829"/>
      <c r="T6" s="829"/>
      <c r="U6" s="829"/>
      <c r="V6" s="830"/>
      <c r="W6" s="833"/>
      <c r="X6" s="834"/>
      <c r="Y6" s="834"/>
      <c r="Z6" s="834"/>
      <c r="AA6" s="834"/>
      <c r="AB6" s="834"/>
      <c r="AC6" s="834"/>
      <c r="AD6" s="834"/>
      <c r="AE6" s="834"/>
      <c r="AF6" s="834"/>
      <c r="AG6" s="834"/>
      <c r="AH6" s="834"/>
      <c r="AI6" s="834"/>
      <c r="AJ6" s="834"/>
      <c r="AK6" s="834"/>
      <c r="AL6" s="834"/>
      <c r="AM6" s="834"/>
      <c r="AN6" s="834"/>
      <c r="AO6" s="834"/>
      <c r="AP6" s="834"/>
      <c r="AQ6" s="834"/>
      <c r="AR6" s="834"/>
      <c r="AS6" s="834"/>
      <c r="AT6" s="834"/>
      <c r="AU6" s="3"/>
      <c r="AV6" s="3"/>
      <c r="AW6" s="3"/>
      <c r="AX6" s="3"/>
      <c r="AY6" s="3"/>
      <c r="AZ6" s="3"/>
      <c r="BA6" s="3"/>
      <c r="BB6" s="3"/>
      <c r="BC6" s="3"/>
    </row>
    <row r="7" spans="1:63" ht="4.5" customHeight="1">
      <c r="M7" s="4"/>
      <c r="N7" s="4"/>
      <c r="O7" s="4"/>
      <c r="P7" s="4"/>
      <c r="Q7" s="4"/>
      <c r="R7" s="5"/>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63" ht="13.5" customHeight="1">
      <c r="A8" s="514" t="s">
        <v>9</v>
      </c>
      <c r="B8" s="514"/>
      <c r="C8" s="514"/>
      <c r="D8" s="514"/>
      <c r="E8" s="514"/>
      <c r="F8" s="514"/>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4"/>
      <c r="BD8" s="514"/>
      <c r="BE8" s="514"/>
      <c r="BF8" s="514"/>
    </row>
    <row r="9" spans="1:63" ht="13.5" customHeight="1">
      <c r="A9" s="529" t="s">
        <v>10</v>
      </c>
      <c r="B9" s="529"/>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c r="AG9" s="529"/>
      <c r="AH9" s="529"/>
      <c r="AI9" s="529"/>
      <c r="AJ9" s="529"/>
      <c r="AK9" s="529"/>
      <c r="AL9" s="529"/>
      <c r="AM9" s="529"/>
      <c r="AN9" s="529"/>
      <c r="AO9" s="529"/>
      <c r="AP9" s="529"/>
      <c r="AQ9" s="529"/>
      <c r="AR9" s="529"/>
      <c r="AS9" s="529"/>
      <c r="AT9" s="529"/>
      <c r="AU9" s="529"/>
      <c r="AV9" s="529"/>
      <c r="AW9" s="529"/>
      <c r="AX9" s="529"/>
      <c r="AY9" s="529"/>
      <c r="AZ9" s="529"/>
      <c r="BA9" s="529"/>
      <c r="BB9" s="529"/>
      <c r="BC9" s="529"/>
      <c r="BD9" s="529"/>
      <c r="BE9" s="529"/>
      <c r="BF9" s="529"/>
      <c r="BG9" s="529"/>
      <c r="BH9" s="529"/>
      <c r="BI9" s="529"/>
      <c r="BJ9" s="529"/>
      <c r="BK9" s="529"/>
    </row>
    <row r="10" spans="1:63" ht="13.5" customHeight="1">
      <c r="A10" s="529" t="s">
        <v>11</v>
      </c>
      <c r="B10" s="529"/>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529"/>
      <c r="AX10" s="529"/>
      <c r="AY10" s="529"/>
      <c r="AZ10" s="529"/>
      <c r="BA10" s="529"/>
      <c r="BB10" s="529"/>
      <c r="BC10" s="529"/>
      <c r="BD10" s="529"/>
      <c r="BE10" s="529"/>
      <c r="BF10" s="529"/>
      <c r="BG10" s="529"/>
      <c r="BH10" s="529"/>
      <c r="BI10" s="529"/>
      <c r="BJ10" s="529"/>
      <c r="BK10" s="529"/>
    </row>
    <row r="11" spans="1:63" ht="13.5" customHeight="1">
      <c r="A11" s="514" t="s">
        <v>52</v>
      </c>
      <c r="B11" s="514"/>
      <c r="C11" s="514"/>
      <c r="D11" s="514"/>
      <c r="E11" s="514"/>
      <c r="F11" s="514"/>
      <c r="G11" s="514"/>
      <c r="H11" s="514"/>
      <c r="I11" s="514"/>
      <c r="J11" s="514"/>
      <c r="K11" s="514"/>
      <c r="L11" s="514"/>
      <c r="M11" s="514"/>
      <c r="N11" s="514"/>
      <c r="O11" s="514"/>
      <c r="P11" s="514"/>
      <c r="Q11" s="514"/>
      <c r="R11" s="514"/>
      <c r="S11" s="514"/>
      <c r="T11" s="514"/>
      <c r="U11" s="514"/>
      <c r="V11" s="514"/>
      <c r="W11" s="514"/>
      <c r="X11" s="514"/>
      <c r="Y11" s="514"/>
      <c r="Z11" s="514"/>
      <c r="AA11" s="514"/>
      <c r="AB11" s="514"/>
      <c r="AC11" s="514"/>
      <c r="AD11" s="514"/>
      <c r="AE11" s="514"/>
      <c r="AF11" s="514"/>
      <c r="AG11" s="514"/>
      <c r="AH11" s="514"/>
      <c r="AI11" s="514"/>
      <c r="AJ11" s="514"/>
      <c r="AK11" s="514"/>
      <c r="AL11" s="514"/>
      <c r="AM11" s="514"/>
      <c r="AN11" s="514"/>
      <c r="AO11" s="514"/>
      <c r="AP11" s="514"/>
      <c r="AQ11" s="514"/>
      <c r="AR11" s="514"/>
      <c r="AS11" s="514"/>
      <c r="AT11" s="514"/>
      <c r="AU11" s="514"/>
      <c r="AV11" s="514"/>
      <c r="AW11" s="514"/>
      <c r="AX11" s="514"/>
      <c r="AY11" s="514"/>
      <c r="AZ11" s="514"/>
      <c r="BA11" s="514"/>
      <c r="BB11" s="514"/>
      <c r="BC11" s="514"/>
      <c r="BD11" s="514"/>
      <c r="BE11" s="514"/>
      <c r="BF11" s="514"/>
      <c r="BG11" s="514"/>
      <c r="BH11" s="514"/>
      <c r="BI11" s="514"/>
      <c r="BJ11" s="514"/>
      <c r="BK11" s="514"/>
    </row>
    <row r="12" spans="1:63" ht="13.5" customHeight="1">
      <c r="A12" s="514" t="s">
        <v>53</v>
      </c>
      <c r="B12" s="514"/>
      <c r="C12" s="514"/>
      <c r="D12" s="514"/>
      <c r="E12" s="514"/>
      <c r="F12" s="514"/>
      <c r="G12" s="514"/>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4"/>
      <c r="AK12" s="514"/>
      <c r="AL12" s="514"/>
      <c r="AM12" s="514"/>
      <c r="AN12" s="514"/>
      <c r="AO12" s="514"/>
      <c r="AP12" s="514"/>
      <c r="AQ12" s="514"/>
      <c r="AR12" s="514"/>
      <c r="AS12" s="514"/>
      <c r="AT12" s="514"/>
      <c r="AU12" s="514"/>
      <c r="AV12" s="514"/>
      <c r="AW12" s="514"/>
      <c r="AX12" s="514"/>
      <c r="AY12" s="514"/>
      <c r="AZ12" s="514"/>
      <c r="BA12" s="514"/>
      <c r="BB12" s="514"/>
      <c r="BC12" s="514"/>
      <c r="BD12" s="514"/>
      <c r="BE12" s="514"/>
      <c r="BF12" s="514"/>
      <c r="BG12" s="514"/>
      <c r="BH12" s="514"/>
      <c r="BI12" s="514"/>
      <c r="BJ12" s="514"/>
      <c r="BK12" s="514"/>
    </row>
    <row r="13" spans="1:63" ht="13.5" customHeight="1">
      <c r="A13" s="798" t="s">
        <v>54</v>
      </c>
      <c r="B13" s="798"/>
      <c r="C13" s="798"/>
      <c r="D13" s="798"/>
      <c r="E13" s="798"/>
      <c r="F13" s="798"/>
      <c r="G13" s="798"/>
      <c r="H13" s="798"/>
      <c r="I13" s="798"/>
      <c r="J13" s="798"/>
      <c r="K13" s="798"/>
      <c r="L13" s="798"/>
      <c r="M13" s="798"/>
      <c r="N13" s="798"/>
      <c r="O13" s="798"/>
      <c r="P13" s="798"/>
      <c r="Q13" s="798"/>
      <c r="R13" s="798"/>
      <c r="S13" s="798"/>
      <c r="T13" s="798"/>
      <c r="U13" s="798"/>
      <c r="V13" s="798"/>
      <c r="W13" s="798"/>
      <c r="X13" s="798"/>
      <c r="Y13" s="798"/>
      <c r="Z13" s="798"/>
      <c r="AA13" s="798"/>
      <c r="AB13" s="798"/>
      <c r="AC13" s="798"/>
      <c r="AD13" s="798"/>
      <c r="AE13" s="798"/>
      <c r="AF13" s="798"/>
      <c r="AG13" s="798"/>
      <c r="AH13" s="798"/>
      <c r="AI13" s="798"/>
      <c r="AJ13" s="798"/>
      <c r="AK13" s="798"/>
      <c r="AL13" s="798"/>
      <c r="AM13" s="798"/>
      <c r="AN13" s="798"/>
      <c r="AO13" s="798"/>
      <c r="AP13" s="798"/>
      <c r="AQ13" s="798"/>
      <c r="AR13" s="798"/>
      <c r="AS13" s="798"/>
      <c r="AT13" s="798"/>
      <c r="AU13" s="798"/>
      <c r="AV13" s="798"/>
      <c r="AW13" s="798"/>
      <c r="AX13" s="798"/>
      <c r="AY13" s="798"/>
      <c r="AZ13" s="798"/>
      <c r="BA13" s="798"/>
      <c r="BB13" s="798"/>
      <c r="BC13" s="798"/>
      <c r="BD13" s="798"/>
      <c r="BE13" s="798"/>
      <c r="BF13" s="798"/>
      <c r="BG13" s="798"/>
      <c r="BH13" s="798"/>
      <c r="BI13" s="798"/>
      <c r="BJ13" s="798"/>
      <c r="BK13" s="798"/>
    </row>
    <row r="14" spans="1:63" ht="4.5" customHeight="1">
      <c r="M14" s="4"/>
      <c r="N14" s="4"/>
      <c r="O14" s="4"/>
      <c r="P14" s="4"/>
      <c r="Q14" s="4"/>
      <c r="R14" s="5"/>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63" ht="15" customHeight="1">
      <c r="A15" s="2" t="s">
        <v>55</v>
      </c>
    </row>
    <row r="16" spans="1:63" ht="15" customHeight="1">
      <c r="A16" s="799" t="s">
        <v>56</v>
      </c>
      <c r="B16" s="778"/>
      <c r="C16" s="778"/>
      <c r="D16" s="778"/>
      <c r="E16" s="778"/>
      <c r="F16" s="800"/>
      <c r="G16" s="807">
        <f>BF191</f>
        <v>15</v>
      </c>
      <c r="H16" s="808"/>
      <c r="I16" s="808"/>
      <c r="J16" s="808"/>
      <c r="K16" s="553" t="s">
        <v>57</v>
      </c>
      <c r="L16" s="554"/>
      <c r="M16" s="8"/>
      <c r="N16" s="799" t="s">
        <v>58</v>
      </c>
      <c r="O16" s="778"/>
      <c r="P16" s="778"/>
      <c r="Q16" s="778"/>
      <c r="R16" s="778"/>
      <c r="S16" s="800"/>
      <c r="T16" s="807">
        <f>AH147</f>
        <v>5</v>
      </c>
      <c r="U16" s="808"/>
      <c r="V16" s="808"/>
      <c r="W16" s="808"/>
      <c r="X16" s="553"/>
      <c r="Y16" s="554"/>
      <c r="Z16" s="799" t="s">
        <v>59</v>
      </c>
      <c r="AA16" s="778"/>
      <c r="AB16" s="778"/>
      <c r="AC16" s="778"/>
      <c r="AD16" s="778"/>
      <c r="AE16" s="800"/>
      <c r="AF16" s="814">
        <f>AZ147</f>
        <v>488</v>
      </c>
      <c r="AG16" s="815"/>
      <c r="AH16" s="815"/>
      <c r="AI16" s="815"/>
      <c r="AJ16" s="553" t="s">
        <v>60</v>
      </c>
      <c r="AK16" s="554"/>
      <c r="AL16" s="799" t="s">
        <v>61</v>
      </c>
      <c r="AM16" s="778"/>
      <c r="AN16" s="778"/>
      <c r="AO16" s="778"/>
      <c r="AP16" s="778"/>
      <c r="AQ16" s="800"/>
      <c r="AR16" s="820" t="s">
        <v>62</v>
      </c>
      <c r="AS16" s="553"/>
      <c r="AT16" s="553"/>
      <c r="AU16" s="553"/>
      <c r="AV16" s="553"/>
      <c r="AW16" s="553"/>
      <c r="AX16" s="553" t="s">
        <v>13</v>
      </c>
      <c r="AY16" s="554"/>
      <c r="AZ16" s="40" t="s">
        <v>63</v>
      </c>
      <c r="BA16" s="40"/>
    </row>
    <row r="17" spans="1:89" ht="15" customHeight="1">
      <c r="A17" s="801"/>
      <c r="B17" s="802"/>
      <c r="C17" s="802"/>
      <c r="D17" s="802"/>
      <c r="E17" s="802"/>
      <c r="F17" s="803"/>
      <c r="G17" s="789"/>
      <c r="H17" s="809"/>
      <c r="I17" s="809"/>
      <c r="J17" s="809"/>
      <c r="K17" s="545"/>
      <c r="L17" s="546"/>
      <c r="M17" s="8"/>
      <c r="N17" s="801"/>
      <c r="O17" s="812"/>
      <c r="P17" s="812"/>
      <c r="Q17" s="812"/>
      <c r="R17" s="812"/>
      <c r="S17" s="803"/>
      <c r="T17" s="789"/>
      <c r="U17" s="809"/>
      <c r="V17" s="809"/>
      <c r="W17" s="809"/>
      <c r="X17" s="813"/>
      <c r="Y17" s="546"/>
      <c r="Z17" s="801"/>
      <c r="AA17" s="802"/>
      <c r="AB17" s="802"/>
      <c r="AC17" s="802"/>
      <c r="AD17" s="802"/>
      <c r="AE17" s="803"/>
      <c r="AF17" s="816"/>
      <c r="AG17" s="817"/>
      <c r="AH17" s="817"/>
      <c r="AI17" s="817"/>
      <c r="AJ17" s="813"/>
      <c r="AK17" s="546"/>
      <c r="AL17" s="801"/>
      <c r="AM17" s="802"/>
      <c r="AN17" s="802"/>
      <c r="AO17" s="802"/>
      <c r="AP17" s="802"/>
      <c r="AQ17" s="803"/>
      <c r="AR17" s="789">
        <f>ROUNDDOWN(AF16/160,0)</f>
        <v>3</v>
      </c>
      <c r="AS17" s="809"/>
      <c r="AT17" s="809"/>
      <c r="AU17" s="809"/>
      <c r="AV17" s="809"/>
      <c r="AW17" s="809"/>
      <c r="AX17" s="813"/>
      <c r="AY17" s="546"/>
      <c r="AZ17" s="40"/>
      <c r="BA17" s="40" t="s">
        <v>64</v>
      </c>
    </row>
    <row r="18" spans="1:89" ht="15" customHeight="1">
      <c r="A18" s="804"/>
      <c r="B18" s="805"/>
      <c r="C18" s="805"/>
      <c r="D18" s="805"/>
      <c r="E18" s="805"/>
      <c r="F18" s="806"/>
      <c r="G18" s="810"/>
      <c r="H18" s="811"/>
      <c r="I18" s="811"/>
      <c r="J18" s="811"/>
      <c r="K18" s="602" t="s">
        <v>14</v>
      </c>
      <c r="L18" s="642"/>
      <c r="M18" s="8"/>
      <c r="N18" s="804"/>
      <c r="O18" s="805"/>
      <c r="P18" s="805"/>
      <c r="Q18" s="805"/>
      <c r="R18" s="805"/>
      <c r="S18" s="806"/>
      <c r="T18" s="810"/>
      <c r="U18" s="811"/>
      <c r="V18" s="811"/>
      <c r="W18" s="811"/>
      <c r="X18" s="602" t="s">
        <v>14</v>
      </c>
      <c r="Y18" s="642"/>
      <c r="Z18" s="804"/>
      <c r="AA18" s="805"/>
      <c r="AB18" s="805"/>
      <c r="AC18" s="805"/>
      <c r="AD18" s="805"/>
      <c r="AE18" s="806"/>
      <c r="AF18" s="818"/>
      <c r="AG18" s="819"/>
      <c r="AH18" s="819"/>
      <c r="AI18" s="819"/>
      <c r="AJ18" s="201" t="s">
        <v>12</v>
      </c>
      <c r="AK18" s="202"/>
      <c r="AL18" s="804"/>
      <c r="AM18" s="805"/>
      <c r="AN18" s="805"/>
      <c r="AO18" s="805"/>
      <c r="AP18" s="805"/>
      <c r="AQ18" s="806"/>
      <c r="AR18" s="810"/>
      <c r="AS18" s="811"/>
      <c r="AT18" s="811"/>
      <c r="AU18" s="811"/>
      <c r="AV18" s="811"/>
      <c r="AW18" s="811"/>
      <c r="AX18" s="602" t="s">
        <v>14</v>
      </c>
      <c r="AY18" s="642"/>
    </row>
    <row r="19" spans="1:89" ht="24" customHeight="1">
      <c r="A19" s="778" t="s">
        <v>65</v>
      </c>
      <c r="B19" s="779"/>
      <c r="C19" s="779"/>
      <c r="D19" s="779"/>
      <c r="E19" s="779"/>
      <c r="F19" s="779"/>
      <c r="G19" s="779"/>
      <c r="H19" s="779"/>
      <c r="I19" s="779"/>
      <c r="J19" s="779"/>
      <c r="K19" s="779"/>
      <c r="L19" s="779"/>
      <c r="M19" s="28"/>
      <c r="N19" s="780" t="s">
        <v>15</v>
      </c>
      <c r="O19" s="780"/>
      <c r="P19" s="780"/>
      <c r="Q19" s="780"/>
      <c r="R19" s="780"/>
      <c r="S19" s="780"/>
      <c r="T19" s="780"/>
      <c r="U19" s="780"/>
      <c r="V19" s="780"/>
      <c r="W19" s="780"/>
      <c r="X19" s="780"/>
      <c r="Y19" s="780"/>
      <c r="Z19" s="780"/>
      <c r="AA19" s="780"/>
      <c r="AB19" s="780"/>
      <c r="AC19" s="780"/>
      <c r="AD19" s="780"/>
      <c r="AE19" s="780"/>
      <c r="AF19" s="780"/>
      <c r="AG19" s="780"/>
      <c r="AH19" s="780"/>
      <c r="AI19" s="780"/>
      <c r="AJ19" s="780"/>
      <c r="AK19" s="780"/>
      <c r="AL19" s="9"/>
      <c r="AM19" s="9"/>
      <c r="AN19" s="9"/>
      <c r="AO19" s="9"/>
      <c r="AP19" s="9"/>
      <c r="AQ19" s="9"/>
      <c r="AR19" s="28"/>
      <c r="AS19" s="28"/>
      <c r="AT19" s="28"/>
      <c r="AU19" s="28"/>
      <c r="AV19" s="28"/>
      <c r="AW19" s="28"/>
      <c r="AX19" s="28"/>
      <c r="AY19" s="28"/>
    </row>
    <row r="20" spans="1:89" s="30" customFormat="1" ht="12.75" customHeight="1">
      <c r="A20" s="30" t="s">
        <v>66</v>
      </c>
      <c r="AV20" s="11"/>
      <c r="AW20" s="11"/>
      <c r="AX20" s="11"/>
      <c r="AY20" s="11"/>
      <c r="AZ20" s="11"/>
      <c r="BA20" s="11"/>
      <c r="BB20" s="11"/>
      <c r="BC20" s="11"/>
      <c r="BD20" s="11"/>
      <c r="BE20" s="11"/>
      <c r="BF20" s="11"/>
      <c r="BG20" s="11"/>
      <c r="BH20" s="2"/>
      <c r="BI20" s="11"/>
      <c r="BJ20" s="11"/>
      <c r="BK20" s="11"/>
      <c r="BL20" s="781"/>
      <c r="BM20" s="781"/>
      <c r="BN20" s="781"/>
      <c r="BO20" s="781"/>
      <c r="BP20" s="781"/>
      <c r="BQ20" s="781"/>
      <c r="BR20" s="781"/>
      <c r="BS20" s="781"/>
      <c r="BT20" s="781"/>
      <c r="BU20" s="781"/>
      <c r="BV20" s="781"/>
      <c r="BW20" s="781"/>
      <c r="BX20" s="781"/>
      <c r="BY20" s="781"/>
      <c r="BZ20" s="781"/>
      <c r="CA20" s="781"/>
      <c r="CB20" s="781"/>
      <c r="CC20" s="781"/>
      <c r="CD20" s="781"/>
      <c r="CE20" s="781"/>
      <c r="CF20" s="781"/>
      <c r="CG20" s="781"/>
      <c r="CH20" s="781"/>
      <c r="CI20" s="781"/>
      <c r="CJ20" s="781"/>
      <c r="CK20" s="781"/>
    </row>
    <row r="21" spans="1:89" s="11" customFormat="1" ht="12.75" customHeight="1" thickBot="1">
      <c r="A21" s="514" t="s">
        <v>67</v>
      </c>
      <c r="B21" s="514"/>
      <c r="C21" s="514"/>
      <c r="D21" s="514"/>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4"/>
      <c r="AP21" s="514"/>
      <c r="AQ21" s="514"/>
      <c r="AR21" s="514"/>
      <c r="AS21" s="514"/>
      <c r="AT21" s="514"/>
      <c r="AU21" s="514"/>
      <c r="AV21" s="514"/>
      <c r="AW21" s="514"/>
      <c r="AX21" s="514"/>
      <c r="AY21" s="514"/>
      <c r="AZ21" s="514"/>
      <c r="BA21" s="514"/>
      <c r="BB21" s="514"/>
      <c r="BC21" s="514"/>
      <c r="BD21" s="514"/>
      <c r="BE21" s="514"/>
      <c r="BF21" s="514"/>
      <c r="BG21" s="514"/>
      <c r="BH21" s="514"/>
      <c r="BI21" s="514"/>
      <c r="BJ21" s="514"/>
      <c r="BK21" s="514"/>
      <c r="BL21" s="781"/>
      <c r="BM21" s="781"/>
      <c r="BN21" s="781"/>
      <c r="BO21" s="781"/>
      <c r="BP21" s="781"/>
      <c r="BQ21" s="781"/>
      <c r="BR21" s="781"/>
      <c r="BS21" s="781"/>
      <c r="BT21" s="781"/>
      <c r="BU21" s="781"/>
      <c r="BV21" s="781"/>
      <c r="BW21" s="781"/>
      <c r="BX21" s="781"/>
      <c r="BY21" s="781"/>
      <c r="BZ21" s="781"/>
      <c r="CA21" s="781"/>
      <c r="CB21" s="781"/>
      <c r="CC21" s="781"/>
      <c r="CD21" s="781"/>
      <c r="CE21" s="781"/>
      <c r="CF21" s="781"/>
      <c r="CG21" s="781"/>
      <c r="CH21" s="781"/>
      <c r="CI21" s="781"/>
      <c r="CJ21" s="781"/>
      <c r="CK21" s="781"/>
    </row>
    <row r="22" spans="1:89" s="41" customFormat="1" ht="12.75" customHeight="1" thickTop="1">
      <c r="A22" s="2" t="s">
        <v>68</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S22" s="782" t="s">
        <v>69</v>
      </c>
      <c r="AT22" s="783"/>
      <c r="AU22" s="783"/>
      <c r="AV22" s="783"/>
      <c r="AW22" s="784"/>
      <c r="AX22" s="787">
        <f>G16+AR17</f>
        <v>18</v>
      </c>
      <c r="AY22" s="788"/>
      <c r="AZ22" s="788"/>
      <c r="BA22" s="788"/>
      <c r="BB22" s="788"/>
      <c r="BC22" s="788"/>
      <c r="BD22" s="788"/>
      <c r="BE22" s="793" t="s">
        <v>70</v>
      </c>
      <c r="BF22" s="793"/>
      <c r="BG22" s="794"/>
    </row>
    <row r="23" spans="1:89" ht="12.75" customHeight="1">
      <c r="A23" s="795" t="s">
        <v>246</v>
      </c>
      <c r="B23" s="795"/>
      <c r="C23" s="795"/>
      <c r="D23" s="795"/>
      <c r="E23" s="795"/>
      <c r="F23" s="795"/>
      <c r="G23" s="795"/>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5"/>
      <c r="AH23" s="795"/>
      <c r="AI23" s="795"/>
      <c r="AJ23" s="795"/>
      <c r="AK23" s="795"/>
      <c r="AL23" s="795"/>
      <c r="AM23" s="795"/>
      <c r="AN23" s="795"/>
      <c r="AO23" s="795"/>
      <c r="AP23" s="795"/>
      <c r="AQ23" s="795"/>
      <c r="AS23" s="785"/>
      <c r="AT23" s="207"/>
      <c r="AU23" s="207"/>
      <c r="AV23" s="207"/>
      <c r="AW23" s="208"/>
      <c r="AX23" s="789"/>
      <c r="AY23" s="790"/>
      <c r="AZ23" s="790"/>
      <c r="BA23" s="790"/>
      <c r="BB23" s="790"/>
      <c r="BC23" s="790"/>
      <c r="BD23" s="790"/>
      <c r="BE23" s="42"/>
      <c r="BF23" s="10"/>
      <c r="BG23" s="43"/>
    </row>
    <row r="24" spans="1:89" ht="12.75" customHeight="1" thickBot="1">
      <c r="A24" s="325"/>
      <c r="B24" s="325"/>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14"/>
      <c r="AS24" s="786"/>
      <c r="AT24" s="627"/>
      <c r="AU24" s="627"/>
      <c r="AV24" s="627"/>
      <c r="AW24" s="655"/>
      <c r="AX24" s="791"/>
      <c r="AY24" s="792"/>
      <c r="AZ24" s="792"/>
      <c r="BA24" s="792"/>
      <c r="BB24" s="792"/>
      <c r="BC24" s="792"/>
      <c r="BD24" s="792"/>
      <c r="BE24" s="796" t="s">
        <v>14</v>
      </c>
      <c r="BF24" s="796"/>
      <c r="BG24" s="797"/>
    </row>
    <row r="25" spans="1:89" ht="13.5" customHeight="1" thickTop="1">
      <c r="A25" s="11" t="s">
        <v>71</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row>
    <row r="26" spans="1:89" ht="11.25" customHeight="1">
      <c r="B26" s="203" t="s">
        <v>16</v>
      </c>
      <c r="C26" s="369"/>
      <c r="D26" s="86" t="s">
        <v>72</v>
      </c>
      <c r="E26" s="368"/>
      <c r="F26" s="368"/>
      <c r="G26" s="368"/>
      <c r="H26" s="368"/>
      <c r="I26" s="369"/>
      <c r="J26" s="86" t="s">
        <v>17</v>
      </c>
      <c r="K26" s="368"/>
      <c r="L26" s="368"/>
      <c r="M26" s="368"/>
      <c r="N26" s="369"/>
      <c r="O26" s="761">
        <f>R4</f>
        <v>4</v>
      </c>
      <c r="P26" s="762"/>
      <c r="Q26" s="762"/>
      <c r="R26" s="762"/>
      <c r="S26" s="765" t="s">
        <v>73</v>
      </c>
      <c r="T26" s="765"/>
      <c r="U26" s="765"/>
      <c r="V26" s="765"/>
      <c r="W26" s="765"/>
      <c r="X26" s="765"/>
      <c r="Y26" s="765"/>
      <c r="Z26" s="765"/>
      <c r="AA26" s="765"/>
      <c r="AB26" s="765"/>
      <c r="AC26" s="765"/>
      <c r="AD26" s="765"/>
      <c r="AE26" s="765"/>
      <c r="AF26" s="765"/>
      <c r="AG26" s="765"/>
      <c r="AH26" s="765"/>
      <c r="AI26" s="765"/>
      <c r="AJ26" s="765"/>
      <c r="AK26" s="765"/>
      <c r="AL26" s="45"/>
      <c r="AM26" s="567" t="s">
        <v>74</v>
      </c>
      <c r="AN26" s="87"/>
      <c r="AO26" s="87"/>
      <c r="AP26" s="87"/>
      <c r="AQ26" s="87"/>
      <c r="AR26" s="87"/>
      <c r="AS26" s="87"/>
      <c r="AT26" s="87"/>
      <c r="AU26" s="87"/>
      <c r="AV26" s="87"/>
      <c r="AW26" s="87"/>
      <c r="AX26" s="87"/>
      <c r="AY26" s="87"/>
      <c r="AZ26" s="87"/>
      <c r="BA26" s="87"/>
      <c r="BB26" s="87"/>
      <c r="BC26" s="88"/>
    </row>
    <row r="27" spans="1:89" ht="11.25" customHeight="1">
      <c r="B27" s="370"/>
      <c r="C27" s="372"/>
      <c r="D27" s="370"/>
      <c r="E27" s="760"/>
      <c r="F27" s="760"/>
      <c r="G27" s="760"/>
      <c r="H27" s="760"/>
      <c r="I27" s="372"/>
      <c r="J27" s="370"/>
      <c r="K27" s="760"/>
      <c r="L27" s="760"/>
      <c r="M27" s="760"/>
      <c r="N27" s="372"/>
      <c r="O27" s="763"/>
      <c r="P27" s="764"/>
      <c r="Q27" s="764"/>
      <c r="R27" s="764"/>
      <c r="S27" s="766"/>
      <c r="T27" s="766"/>
      <c r="U27" s="766"/>
      <c r="V27" s="766"/>
      <c r="W27" s="766"/>
      <c r="X27" s="766"/>
      <c r="Y27" s="766"/>
      <c r="Z27" s="766"/>
      <c r="AA27" s="766"/>
      <c r="AB27" s="766"/>
      <c r="AC27" s="766"/>
      <c r="AD27" s="766"/>
      <c r="AE27" s="766"/>
      <c r="AF27" s="766"/>
      <c r="AG27" s="766"/>
      <c r="AH27" s="766"/>
      <c r="AI27" s="766"/>
      <c r="AJ27" s="766"/>
      <c r="AK27" s="766"/>
      <c r="AL27" s="46"/>
      <c r="AM27" s="505"/>
      <c r="AN27" s="90"/>
      <c r="AO27" s="90"/>
      <c r="AP27" s="90"/>
      <c r="AQ27" s="90"/>
      <c r="AR27" s="90"/>
      <c r="AS27" s="90"/>
      <c r="AT27" s="90"/>
      <c r="AU27" s="90"/>
      <c r="AV27" s="90"/>
      <c r="AW27" s="90"/>
      <c r="AX27" s="90"/>
      <c r="AY27" s="90"/>
      <c r="AZ27" s="90"/>
      <c r="BA27" s="90"/>
      <c r="BB27" s="90"/>
      <c r="BC27" s="91"/>
    </row>
    <row r="28" spans="1:89" ht="11.25" customHeight="1">
      <c r="B28" s="370"/>
      <c r="C28" s="372"/>
      <c r="D28" s="370"/>
      <c r="E28" s="760"/>
      <c r="F28" s="760"/>
      <c r="G28" s="760"/>
      <c r="H28" s="760"/>
      <c r="I28" s="372"/>
      <c r="J28" s="370"/>
      <c r="K28" s="760"/>
      <c r="L28" s="760"/>
      <c r="M28" s="760"/>
      <c r="N28" s="372"/>
      <c r="O28" s="767" t="s">
        <v>18</v>
      </c>
      <c r="P28" s="768"/>
      <c r="Q28" s="768"/>
      <c r="R28" s="768"/>
      <c r="S28" s="768"/>
      <c r="T28" s="768"/>
      <c r="U28" s="768"/>
      <c r="V28" s="768"/>
      <c r="W28" s="769"/>
      <c r="X28" s="771" t="s">
        <v>19</v>
      </c>
      <c r="Y28" s="768"/>
      <c r="Z28" s="768"/>
      <c r="AA28" s="768"/>
      <c r="AB28" s="768"/>
      <c r="AC28" s="768"/>
      <c r="AD28" s="768"/>
      <c r="AE28" s="768"/>
      <c r="AF28" s="769"/>
      <c r="AG28" s="771" t="s">
        <v>75</v>
      </c>
      <c r="AH28" s="768"/>
      <c r="AI28" s="768"/>
      <c r="AJ28" s="768"/>
      <c r="AK28" s="768"/>
      <c r="AL28" s="769"/>
      <c r="AM28" s="772" t="s">
        <v>20</v>
      </c>
      <c r="AN28" s="768"/>
      <c r="AO28" s="768"/>
      <c r="AP28" s="769"/>
      <c r="AQ28" s="743" t="s">
        <v>76</v>
      </c>
      <c r="AR28" s="207"/>
      <c r="AS28" s="207"/>
      <c r="AT28" s="207"/>
      <c r="AU28" s="207"/>
      <c r="AV28" s="207"/>
      <c r="AW28" s="207"/>
      <c r="AX28" s="207"/>
      <c r="AY28" s="207"/>
      <c r="AZ28" s="207"/>
      <c r="BA28" s="207"/>
      <c r="BB28" s="207"/>
      <c r="BC28" s="208"/>
    </row>
    <row r="29" spans="1:89" ht="11.25" customHeight="1">
      <c r="B29" s="370"/>
      <c r="C29" s="372"/>
      <c r="D29" s="370"/>
      <c r="E29" s="760"/>
      <c r="F29" s="760"/>
      <c r="G29" s="760"/>
      <c r="H29" s="760"/>
      <c r="I29" s="372"/>
      <c r="J29" s="370"/>
      <c r="K29" s="760"/>
      <c r="L29" s="760"/>
      <c r="M29" s="760"/>
      <c r="N29" s="372"/>
      <c r="O29" s="370"/>
      <c r="P29" s="371"/>
      <c r="Q29" s="371"/>
      <c r="R29" s="371"/>
      <c r="S29" s="371"/>
      <c r="T29" s="371"/>
      <c r="U29" s="371"/>
      <c r="V29" s="371"/>
      <c r="W29" s="770"/>
      <c r="X29" s="371"/>
      <c r="Y29" s="371"/>
      <c r="Z29" s="371"/>
      <c r="AA29" s="371"/>
      <c r="AB29" s="371"/>
      <c r="AC29" s="371"/>
      <c r="AD29" s="371"/>
      <c r="AE29" s="371"/>
      <c r="AF29" s="770"/>
      <c r="AG29" s="371"/>
      <c r="AH29" s="371"/>
      <c r="AI29" s="371"/>
      <c r="AJ29" s="371"/>
      <c r="AK29" s="371"/>
      <c r="AL29" s="770"/>
      <c r="AM29" s="773"/>
      <c r="AN29" s="371"/>
      <c r="AO29" s="371"/>
      <c r="AP29" s="770"/>
      <c r="AQ29" s="743"/>
      <c r="AR29" s="207"/>
      <c r="AS29" s="207"/>
      <c r="AT29" s="207"/>
      <c r="AU29" s="207"/>
      <c r="AV29" s="207"/>
      <c r="AW29" s="207"/>
      <c r="AX29" s="207"/>
      <c r="AY29" s="207"/>
      <c r="AZ29" s="207"/>
      <c r="BA29" s="207"/>
      <c r="BB29" s="207"/>
      <c r="BC29" s="208"/>
    </row>
    <row r="30" spans="1:89" ht="11.25" customHeight="1" thickBot="1">
      <c r="B30" s="621"/>
      <c r="C30" s="622"/>
      <c r="D30" s="370"/>
      <c r="E30" s="371"/>
      <c r="F30" s="371"/>
      <c r="G30" s="371"/>
      <c r="H30" s="371"/>
      <c r="I30" s="372"/>
      <c r="J30" s="370"/>
      <c r="K30" s="371"/>
      <c r="L30" s="371"/>
      <c r="M30" s="371"/>
      <c r="N30" s="372"/>
      <c r="O30" s="744" t="s">
        <v>77</v>
      </c>
      <c r="P30" s="745"/>
      <c r="Q30" s="745"/>
      <c r="R30" s="746"/>
      <c r="S30" s="745" t="s">
        <v>78</v>
      </c>
      <c r="T30" s="745"/>
      <c r="U30" s="745"/>
      <c r="V30" s="746"/>
      <c r="W30" s="47"/>
      <c r="X30" s="744" t="s">
        <v>77</v>
      </c>
      <c r="Y30" s="745"/>
      <c r="Z30" s="745"/>
      <c r="AA30" s="746"/>
      <c r="AB30" s="745" t="s">
        <v>78</v>
      </c>
      <c r="AC30" s="745"/>
      <c r="AD30" s="745"/>
      <c r="AE30" s="746"/>
      <c r="AF30" s="48"/>
      <c r="AG30" s="49"/>
      <c r="AH30" s="49"/>
      <c r="AI30" s="49"/>
      <c r="AJ30" s="49"/>
      <c r="AK30" s="49"/>
      <c r="AL30" s="48"/>
      <c r="AM30" s="50"/>
      <c r="AN30" s="49"/>
      <c r="AO30" s="49"/>
      <c r="AP30" s="48"/>
      <c r="AQ30" s="51"/>
      <c r="AR30" s="52"/>
      <c r="AS30" s="52"/>
      <c r="AT30" s="52"/>
      <c r="AU30" s="52"/>
      <c r="AV30" s="52"/>
      <c r="AW30" s="52"/>
      <c r="AX30" s="52"/>
      <c r="AY30" s="52"/>
      <c r="AZ30" s="52"/>
      <c r="BA30" s="52"/>
      <c r="BB30" s="52"/>
      <c r="BC30" s="53"/>
    </row>
    <row r="31" spans="1:89" ht="12" customHeight="1" thickTop="1">
      <c r="B31" s="747" t="s">
        <v>79</v>
      </c>
      <c r="C31" s="748"/>
      <c r="D31" s="753" t="s">
        <v>80</v>
      </c>
      <c r="E31" s="754"/>
      <c r="F31" s="754"/>
      <c r="G31" s="754"/>
      <c r="H31" s="754"/>
      <c r="I31" s="755"/>
      <c r="J31" s="756">
        <v>6</v>
      </c>
      <c r="K31" s="757"/>
      <c r="L31" s="757"/>
      <c r="M31" s="757"/>
      <c r="N31" s="758" t="s">
        <v>14</v>
      </c>
      <c r="O31" s="759">
        <v>5</v>
      </c>
      <c r="P31" s="736"/>
      <c r="Q31" s="736"/>
      <c r="R31" s="737"/>
      <c r="S31" s="736">
        <v>1</v>
      </c>
      <c r="T31" s="736"/>
      <c r="U31" s="736"/>
      <c r="V31" s="737"/>
      <c r="W31" s="738" t="s">
        <v>14</v>
      </c>
      <c r="X31" s="739"/>
      <c r="Y31" s="740"/>
      <c r="Z31" s="740"/>
      <c r="AA31" s="741"/>
      <c r="AB31" s="740"/>
      <c r="AC31" s="740"/>
      <c r="AD31" s="740"/>
      <c r="AE31" s="741"/>
      <c r="AF31" s="738" t="s">
        <v>14</v>
      </c>
      <c r="AG31" s="742"/>
      <c r="AH31" s="742"/>
      <c r="AI31" s="742"/>
      <c r="AJ31" s="742"/>
      <c r="AK31" s="742"/>
      <c r="AL31" s="774" t="s">
        <v>14</v>
      </c>
      <c r="AM31" s="775">
        <f>O31+S31+X31+AB31+AG31</f>
        <v>6</v>
      </c>
      <c r="AN31" s="776"/>
      <c r="AO31" s="776"/>
      <c r="AP31" s="777"/>
      <c r="AQ31" s="732" t="s">
        <v>81</v>
      </c>
      <c r="AR31" s="733"/>
      <c r="AS31" s="733"/>
      <c r="AT31" s="733"/>
      <c r="AU31" s="733"/>
      <c r="AV31" s="733"/>
      <c r="AW31" s="507">
        <f>ROUNDDOWN(AM31/3,1)</f>
        <v>2</v>
      </c>
      <c r="AX31" s="507"/>
      <c r="AY31" s="507"/>
      <c r="AZ31" s="507"/>
      <c r="BA31" s="734" t="s">
        <v>14</v>
      </c>
      <c r="BB31" s="734"/>
      <c r="BC31" s="735"/>
    </row>
    <row r="32" spans="1:89" ht="12" customHeight="1">
      <c r="B32" s="749"/>
      <c r="C32" s="750"/>
      <c r="D32" s="588"/>
      <c r="E32" s="589"/>
      <c r="F32" s="589"/>
      <c r="G32" s="589"/>
      <c r="H32" s="589"/>
      <c r="I32" s="590"/>
      <c r="J32" s="728"/>
      <c r="K32" s="729"/>
      <c r="L32" s="729"/>
      <c r="M32" s="729"/>
      <c r="N32" s="731"/>
      <c r="O32" s="706"/>
      <c r="P32" s="707"/>
      <c r="Q32" s="707"/>
      <c r="R32" s="708"/>
      <c r="S32" s="707"/>
      <c r="T32" s="707"/>
      <c r="U32" s="707"/>
      <c r="V32" s="708"/>
      <c r="W32" s="672"/>
      <c r="X32" s="686"/>
      <c r="Y32" s="687"/>
      <c r="Z32" s="687"/>
      <c r="AA32" s="688"/>
      <c r="AB32" s="687"/>
      <c r="AC32" s="687"/>
      <c r="AD32" s="687"/>
      <c r="AE32" s="688"/>
      <c r="AF32" s="672"/>
      <c r="AG32" s="690"/>
      <c r="AH32" s="690"/>
      <c r="AI32" s="690"/>
      <c r="AJ32" s="690"/>
      <c r="AK32" s="690"/>
      <c r="AL32" s="676"/>
      <c r="AM32" s="691"/>
      <c r="AN32" s="692"/>
      <c r="AO32" s="692"/>
      <c r="AP32" s="693"/>
      <c r="AQ32" s="715"/>
      <c r="AR32" s="716"/>
      <c r="AS32" s="716"/>
      <c r="AT32" s="716"/>
      <c r="AU32" s="716"/>
      <c r="AV32" s="716"/>
      <c r="AW32" s="508"/>
      <c r="AX32" s="508"/>
      <c r="AY32" s="508"/>
      <c r="AZ32" s="508"/>
      <c r="BA32" s="681"/>
      <c r="BB32" s="681"/>
      <c r="BC32" s="683"/>
    </row>
    <row r="33" spans="2:57" ht="12" customHeight="1">
      <c r="B33" s="749"/>
      <c r="C33" s="750"/>
      <c r="D33" s="595" t="s">
        <v>82</v>
      </c>
      <c r="E33" s="596"/>
      <c r="F33" s="596"/>
      <c r="G33" s="596"/>
      <c r="H33" s="596"/>
      <c r="I33" s="597"/>
      <c r="J33" s="726">
        <v>12</v>
      </c>
      <c r="K33" s="727"/>
      <c r="L33" s="727"/>
      <c r="M33" s="727"/>
      <c r="N33" s="730" t="s">
        <v>14</v>
      </c>
      <c r="O33" s="706">
        <v>10</v>
      </c>
      <c r="P33" s="707"/>
      <c r="Q33" s="707"/>
      <c r="R33" s="708"/>
      <c r="S33" s="707">
        <v>2</v>
      </c>
      <c r="T33" s="707"/>
      <c r="U33" s="707"/>
      <c r="V33" s="708"/>
      <c r="W33" s="671" t="s">
        <v>14</v>
      </c>
      <c r="X33" s="686"/>
      <c r="Y33" s="687"/>
      <c r="Z33" s="687"/>
      <c r="AA33" s="688"/>
      <c r="AB33" s="687"/>
      <c r="AC33" s="687"/>
      <c r="AD33" s="687"/>
      <c r="AE33" s="688"/>
      <c r="AF33" s="671" t="s">
        <v>14</v>
      </c>
      <c r="AG33" s="689"/>
      <c r="AH33" s="689"/>
      <c r="AI33" s="689"/>
      <c r="AJ33" s="689"/>
      <c r="AK33" s="689"/>
      <c r="AL33" s="675" t="s">
        <v>14</v>
      </c>
      <c r="AM33" s="610">
        <f>O33+S33+X33+AB33+AG33+O35+S35+X35+AB35+AG35</f>
        <v>24</v>
      </c>
      <c r="AN33" s="599"/>
      <c r="AO33" s="599"/>
      <c r="AP33" s="600"/>
      <c r="AQ33" s="699" t="s">
        <v>83</v>
      </c>
      <c r="AR33" s="712"/>
      <c r="AS33" s="712"/>
      <c r="AT33" s="712"/>
      <c r="AU33" s="712"/>
      <c r="AV33" s="712"/>
      <c r="AW33" s="717">
        <f>ROUNDDOWN(AM33/6,1)</f>
        <v>4</v>
      </c>
      <c r="AX33" s="717"/>
      <c r="AY33" s="717"/>
      <c r="AZ33" s="717"/>
      <c r="BA33" s="720" t="s">
        <v>84</v>
      </c>
      <c r="BB33" s="720"/>
      <c r="BC33" s="721"/>
    </row>
    <row r="34" spans="2:57" ht="12" customHeight="1">
      <c r="B34" s="749"/>
      <c r="C34" s="750"/>
      <c r="D34" s="588"/>
      <c r="E34" s="589"/>
      <c r="F34" s="589"/>
      <c r="G34" s="589"/>
      <c r="H34" s="589"/>
      <c r="I34" s="590"/>
      <c r="J34" s="728"/>
      <c r="K34" s="729"/>
      <c r="L34" s="729"/>
      <c r="M34" s="729"/>
      <c r="N34" s="731"/>
      <c r="O34" s="706"/>
      <c r="P34" s="707"/>
      <c r="Q34" s="707"/>
      <c r="R34" s="708"/>
      <c r="S34" s="707"/>
      <c r="T34" s="707"/>
      <c r="U34" s="707"/>
      <c r="V34" s="708"/>
      <c r="W34" s="672"/>
      <c r="X34" s="686"/>
      <c r="Y34" s="687"/>
      <c r="Z34" s="687"/>
      <c r="AA34" s="688"/>
      <c r="AB34" s="687"/>
      <c r="AC34" s="687"/>
      <c r="AD34" s="687"/>
      <c r="AE34" s="688"/>
      <c r="AF34" s="672"/>
      <c r="AG34" s="690"/>
      <c r="AH34" s="690"/>
      <c r="AI34" s="690"/>
      <c r="AJ34" s="690"/>
      <c r="AK34" s="690"/>
      <c r="AL34" s="676"/>
      <c r="AM34" s="499"/>
      <c r="AN34" s="500"/>
      <c r="AO34" s="500"/>
      <c r="AP34" s="501"/>
      <c r="AQ34" s="713"/>
      <c r="AR34" s="714"/>
      <c r="AS34" s="714"/>
      <c r="AT34" s="714"/>
      <c r="AU34" s="714"/>
      <c r="AV34" s="714"/>
      <c r="AW34" s="718"/>
      <c r="AX34" s="718"/>
      <c r="AY34" s="718"/>
      <c r="AZ34" s="718"/>
      <c r="BA34" s="722"/>
      <c r="BB34" s="722"/>
      <c r="BC34" s="723"/>
    </row>
    <row r="35" spans="2:57" ht="12" customHeight="1">
      <c r="B35" s="749"/>
      <c r="C35" s="750"/>
      <c r="D35" s="595" t="s">
        <v>85</v>
      </c>
      <c r="E35" s="596"/>
      <c r="F35" s="596"/>
      <c r="G35" s="596"/>
      <c r="H35" s="596"/>
      <c r="I35" s="597"/>
      <c r="J35" s="726">
        <v>12</v>
      </c>
      <c r="K35" s="727"/>
      <c r="L35" s="727"/>
      <c r="M35" s="727"/>
      <c r="N35" s="730" t="s">
        <v>14</v>
      </c>
      <c r="O35" s="706">
        <v>10</v>
      </c>
      <c r="P35" s="707"/>
      <c r="Q35" s="707"/>
      <c r="R35" s="708"/>
      <c r="S35" s="707">
        <v>2</v>
      </c>
      <c r="T35" s="707"/>
      <c r="U35" s="707"/>
      <c r="V35" s="708"/>
      <c r="W35" s="671" t="s">
        <v>14</v>
      </c>
      <c r="X35" s="686"/>
      <c r="Y35" s="687"/>
      <c r="Z35" s="687"/>
      <c r="AA35" s="688"/>
      <c r="AB35" s="687"/>
      <c r="AC35" s="687"/>
      <c r="AD35" s="687"/>
      <c r="AE35" s="688"/>
      <c r="AF35" s="671" t="s">
        <v>14</v>
      </c>
      <c r="AG35" s="689"/>
      <c r="AH35" s="689"/>
      <c r="AI35" s="689"/>
      <c r="AJ35" s="689"/>
      <c r="AK35" s="689"/>
      <c r="AL35" s="675" t="s">
        <v>14</v>
      </c>
      <c r="AM35" s="499"/>
      <c r="AN35" s="500"/>
      <c r="AO35" s="500"/>
      <c r="AP35" s="501"/>
      <c r="AQ35" s="713"/>
      <c r="AR35" s="714"/>
      <c r="AS35" s="714"/>
      <c r="AT35" s="714"/>
      <c r="AU35" s="714"/>
      <c r="AV35" s="714"/>
      <c r="AW35" s="718"/>
      <c r="AX35" s="718"/>
      <c r="AY35" s="718"/>
      <c r="AZ35" s="718"/>
      <c r="BA35" s="722"/>
      <c r="BB35" s="722"/>
      <c r="BC35" s="723"/>
    </row>
    <row r="36" spans="2:57" ht="12" customHeight="1">
      <c r="B36" s="749"/>
      <c r="C36" s="750"/>
      <c r="D36" s="588"/>
      <c r="E36" s="589"/>
      <c r="F36" s="589"/>
      <c r="G36" s="589"/>
      <c r="H36" s="589"/>
      <c r="I36" s="590"/>
      <c r="J36" s="728"/>
      <c r="K36" s="729"/>
      <c r="L36" s="729"/>
      <c r="M36" s="729"/>
      <c r="N36" s="731"/>
      <c r="O36" s="706"/>
      <c r="P36" s="707"/>
      <c r="Q36" s="707"/>
      <c r="R36" s="708"/>
      <c r="S36" s="707"/>
      <c r="T36" s="707"/>
      <c r="U36" s="707"/>
      <c r="V36" s="708"/>
      <c r="W36" s="672"/>
      <c r="X36" s="686"/>
      <c r="Y36" s="687"/>
      <c r="Z36" s="687"/>
      <c r="AA36" s="688"/>
      <c r="AB36" s="687"/>
      <c r="AC36" s="687"/>
      <c r="AD36" s="687"/>
      <c r="AE36" s="688"/>
      <c r="AF36" s="672"/>
      <c r="AG36" s="690"/>
      <c r="AH36" s="690"/>
      <c r="AI36" s="690"/>
      <c r="AJ36" s="690"/>
      <c r="AK36" s="690"/>
      <c r="AL36" s="676"/>
      <c r="AM36" s="502"/>
      <c r="AN36" s="503"/>
      <c r="AO36" s="503"/>
      <c r="AP36" s="504"/>
      <c r="AQ36" s="715"/>
      <c r="AR36" s="716"/>
      <c r="AS36" s="716"/>
      <c r="AT36" s="716"/>
      <c r="AU36" s="716"/>
      <c r="AV36" s="716"/>
      <c r="AW36" s="719"/>
      <c r="AX36" s="719"/>
      <c r="AY36" s="719"/>
      <c r="AZ36" s="719"/>
      <c r="BA36" s="724"/>
      <c r="BB36" s="724"/>
      <c r="BC36" s="725"/>
    </row>
    <row r="37" spans="2:57" ht="12" customHeight="1">
      <c r="B37" s="749"/>
      <c r="C37" s="750"/>
      <c r="D37" s="595" t="s">
        <v>22</v>
      </c>
      <c r="E37" s="608"/>
      <c r="F37" s="608"/>
      <c r="G37" s="608"/>
      <c r="H37" s="608"/>
      <c r="I37" s="609"/>
      <c r="J37" s="709">
        <v>20</v>
      </c>
      <c r="K37" s="710"/>
      <c r="L37" s="710"/>
      <c r="M37" s="710"/>
      <c r="N37" s="711" t="s">
        <v>14</v>
      </c>
      <c r="O37" s="706">
        <v>17</v>
      </c>
      <c r="P37" s="707"/>
      <c r="Q37" s="707"/>
      <c r="R37" s="708"/>
      <c r="S37" s="707">
        <v>3</v>
      </c>
      <c r="T37" s="707"/>
      <c r="U37" s="707"/>
      <c r="V37" s="708"/>
      <c r="W37" s="671" t="s">
        <v>14</v>
      </c>
      <c r="X37" s="686"/>
      <c r="Y37" s="687"/>
      <c r="Z37" s="687"/>
      <c r="AA37" s="688"/>
      <c r="AB37" s="687"/>
      <c r="AC37" s="687"/>
      <c r="AD37" s="687"/>
      <c r="AE37" s="688"/>
      <c r="AF37" s="671" t="s">
        <v>14</v>
      </c>
      <c r="AG37" s="689"/>
      <c r="AH37" s="689"/>
      <c r="AI37" s="689"/>
      <c r="AJ37" s="689"/>
      <c r="AK37" s="689"/>
      <c r="AL37" s="675" t="s">
        <v>14</v>
      </c>
      <c r="AM37" s="691">
        <f>O37+S37+X37+AB37+AG37</f>
        <v>20</v>
      </c>
      <c r="AN37" s="692"/>
      <c r="AO37" s="692"/>
      <c r="AP37" s="693"/>
      <c r="AQ37" s="699" t="s">
        <v>86</v>
      </c>
      <c r="AR37" s="700"/>
      <c r="AS37" s="700"/>
      <c r="AT37" s="700"/>
      <c r="AU37" s="700"/>
      <c r="AV37" s="700"/>
      <c r="AW37" s="508">
        <f>ROUNDDOWN(AM37/15,1)</f>
        <v>1.3</v>
      </c>
      <c r="AX37" s="508"/>
      <c r="AY37" s="508"/>
      <c r="AZ37" s="508"/>
      <c r="BA37" s="680" t="s">
        <v>14</v>
      </c>
      <c r="BB37" s="680"/>
      <c r="BC37" s="682"/>
    </row>
    <row r="38" spans="2:57" ht="12" customHeight="1">
      <c r="B38" s="749"/>
      <c r="C38" s="750"/>
      <c r="D38" s="496"/>
      <c r="E38" s="497"/>
      <c r="F38" s="497"/>
      <c r="G38" s="497"/>
      <c r="H38" s="497"/>
      <c r="I38" s="498"/>
      <c r="J38" s="709"/>
      <c r="K38" s="710"/>
      <c r="L38" s="710"/>
      <c r="M38" s="710"/>
      <c r="N38" s="711"/>
      <c r="O38" s="706"/>
      <c r="P38" s="707"/>
      <c r="Q38" s="707"/>
      <c r="R38" s="708"/>
      <c r="S38" s="707"/>
      <c r="T38" s="707"/>
      <c r="U38" s="707"/>
      <c r="V38" s="708"/>
      <c r="W38" s="672"/>
      <c r="X38" s="686"/>
      <c r="Y38" s="687"/>
      <c r="Z38" s="687"/>
      <c r="AA38" s="688"/>
      <c r="AB38" s="687"/>
      <c r="AC38" s="687"/>
      <c r="AD38" s="687"/>
      <c r="AE38" s="688"/>
      <c r="AF38" s="672"/>
      <c r="AG38" s="690"/>
      <c r="AH38" s="690"/>
      <c r="AI38" s="690"/>
      <c r="AJ38" s="690"/>
      <c r="AK38" s="690"/>
      <c r="AL38" s="676"/>
      <c r="AM38" s="691"/>
      <c r="AN38" s="692"/>
      <c r="AO38" s="692"/>
      <c r="AP38" s="693"/>
      <c r="AQ38" s="701"/>
      <c r="AR38" s="702"/>
      <c r="AS38" s="702"/>
      <c r="AT38" s="702"/>
      <c r="AU38" s="702"/>
      <c r="AV38" s="702"/>
      <c r="AW38" s="603"/>
      <c r="AX38" s="603"/>
      <c r="AY38" s="603"/>
      <c r="AZ38" s="603"/>
      <c r="BA38" s="681"/>
      <c r="BB38" s="681"/>
      <c r="BC38" s="683"/>
    </row>
    <row r="39" spans="2:57" ht="12" customHeight="1">
      <c r="B39" s="749"/>
      <c r="C39" s="750"/>
      <c r="D39" s="595" t="s">
        <v>24</v>
      </c>
      <c r="E39" s="608"/>
      <c r="F39" s="608"/>
      <c r="G39" s="608"/>
      <c r="H39" s="608"/>
      <c r="I39" s="609"/>
      <c r="J39" s="703">
        <v>40</v>
      </c>
      <c r="K39" s="704"/>
      <c r="L39" s="704"/>
      <c r="M39" s="704"/>
      <c r="N39" s="705" t="s">
        <v>14</v>
      </c>
      <c r="O39" s="706">
        <v>32</v>
      </c>
      <c r="P39" s="707"/>
      <c r="Q39" s="707"/>
      <c r="R39" s="708"/>
      <c r="S39" s="707">
        <v>8</v>
      </c>
      <c r="T39" s="707"/>
      <c r="U39" s="707"/>
      <c r="V39" s="708"/>
      <c r="W39" s="671" t="s">
        <v>14</v>
      </c>
      <c r="X39" s="686"/>
      <c r="Y39" s="687"/>
      <c r="Z39" s="687"/>
      <c r="AA39" s="688"/>
      <c r="AB39" s="687"/>
      <c r="AC39" s="687"/>
      <c r="AD39" s="687"/>
      <c r="AE39" s="688"/>
      <c r="AF39" s="671" t="s">
        <v>14</v>
      </c>
      <c r="AG39" s="689"/>
      <c r="AH39" s="689"/>
      <c r="AI39" s="689"/>
      <c r="AJ39" s="689"/>
      <c r="AK39" s="689"/>
      <c r="AL39" s="675" t="s">
        <v>14</v>
      </c>
      <c r="AM39" s="691">
        <f>O39+S39+X39+AB39+AG39</f>
        <v>40</v>
      </c>
      <c r="AN39" s="692"/>
      <c r="AO39" s="692"/>
      <c r="AP39" s="693"/>
      <c r="AQ39" s="699" t="s">
        <v>87</v>
      </c>
      <c r="AR39" s="700"/>
      <c r="AS39" s="700"/>
      <c r="AT39" s="700"/>
      <c r="AU39" s="700"/>
      <c r="AV39" s="700"/>
      <c r="AW39" s="603">
        <f>ROUNDDOWN(AM39/30,1)</f>
        <v>1.3</v>
      </c>
      <c r="AX39" s="603"/>
      <c r="AY39" s="603"/>
      <c r="AZ39" s="603"/>
      <c r="BA39" s="680" t="s">
        <v>14</v>
      </c>
      <c r="BB39" s="680"/>
      <c r="BC39" s="682"/>
    </row>
    <row r="40" spans="2:57" ht="12" customHeight="1">
      <c r="B40" s="749"/>
      <c r="C40" s="750"/>
      <c r="D40" s="496"/>
      <c r="E40" s="497"/>
      <c r="F40" s="497"/>
      <c r="G40" s="497"/>
      <c r="H40" s="497"/>
      <c r="I40" s="498"/>
      <c r="J40" s="703"/>
      <c r="K40" s="704"/>
      <c r="L40" s="704"/>
      <c r="M40" s="704"/>
      <c r="N40" s="705"/>
      <c r="O40" s="706"/>
      <c r="P40" s="707"/>
      <c r="Q40" s="707"/>
      <c r="R40" s="708"/>
      <c r="S40" s="707"/>
      <c r="T40" s="707"/>
      <c r="U40" s="707"/>
      <c r="V40" s="708"/>
      <c r="W40" s="672"/>
      <c r="X40" s="686"/>
      <c r="Y40" s="687"/>
      <c r="Z40" s="687"/>
      <c r="AA40" s="688"/>
      <c r="AB40" s="687"/>
      <c r="AC40" s="687"/>
      <c r="AD40" s="687"/>
      <c r="AE40" s="688"/>
      <c r="AF40" s="672"/>
      <c r="AG40" s="690"/>
      <c r="AH40" s="690"/>
      <c r="AI40" s="690"/>
      <c r="AJ40" s="690"/>
      <c r="AK40" s="690"/>
      <c r="AL40" s="676"/>
      <c r="AM40" s="691"/>
      <c r="AN40" s="692"/>
      <c r="AO40" s="692"/>
      <c r="AP40" s="693"/>
      <c r="AQ40" s="701"/>
      <c r="AR40" s="702"/>
      <c r="AS40" s="702"/>
      <c r="AT40" s="702"/>
      <c r="AU40" s="702"/>
      <c r="AV40" s="702"/>
      <c r="AW40" s="603"/>
      <c r="AX40" s="603"/>
      <c r="AY40" s="603"/>
      <c r="AZ40" s="603"/>
      <c r="BA40" s="681"/>
      <c r="BB40" s="681"/>
      <c r="BC40" s="683"/>
    </row>
    <row r="41" spans="2:57" ht="12" customHeight="1">
      <c r="B41" s="749"/>
      <c r="C41" s="750"/>
      <c r="D41" s="595" t="s">
        <v>25</v>
      </c>
      <c r="E41" s="608"/>
      <c r="F41" s="608"/>
      <c r="G41" s="608"/>
      <c r="H41" s="608"/>
      <c r="I41" s="609"/>
      <c r="J41" s="684">
        <f>SUM(J31:M40)</f>
        <v>90</v>
      </c>
      <c r="K41" s="673"/>
      <c r="L41" s="673"/>
      <c r="M41" s="673"/>
      <c r="N41" s="554" t="s">
        <v>14</v>
      </c>
      <c r="O41" s="668">
        <f>SUM(O31:R40)</f>
        <v>74</v>
      </c>
      <c r="P41" s="669"/>
      <c r="Q41" s="669"/>
      <c r="R41" s="670"/>
      <c r="S41" s="669">
        <f>SUM(S31:V40)</f>
        <v>16</v>
      </c>
      <c r="T41" s="669"/>
      <c r="U41" s="669"/>
      <c r="V41" s="670"/>
      <c r="W41" s="671" t="s">
        <v>14</v>
      </c>
      <c r="X41" s="668">
        <f>SUM(X31:AA40)</f>
        <v>0</v>
      </c>
      <c r="Y41" s="669"/>
      <c r="Z41" s="669"/>
      <c r="AA41" s="670"/>
      <c r="AB41" s="669">
        <f>SUM(AB31:AE40)</f>
        <v>0</v>
      </c>
      <c r="AC41" s="669"/>
      <c r="AD41" s="669"/>
      <c r="AE41" s="670"/>
      <c r="AF41" s="671" t="s">
        <v>14</v>
      </c>
      <c r="AG41" s="673">
        <f>SUM(AG31:AK40)</f>
        <v>0</v>
      </c>
      <c r="AH41" s="673"/>
      <c r="AI41" s="673"/>
      <c r="AJ41" s="673"/>
      <c r="AK41" s="673"/>
      <c r="AL41" s="675" t="s">
        <v>14</v>
      </c>
      <c r="AM41" s="677">
        <f>O41+S41+X41+AB41+AG41</f>
        <v>90</v>
      </c>
      <c r="AN41" s="678"/>
      <c r="AO41" s="678"/>
      <c r="AP41" s="679"/>
      <c r="AQ41" s="694" t="s">
        <v>88</v>
      </c>
      <c r="AR41" s="695"/>
      <c r="AS41" s="695"/>
      <c r="AT41" s="695"/>
      <c r="AU41" s="695"/>
      <c r="AV41" s="695"/>
      <c r="AW41" s="574">
        <f>ROUND(AW31+AW33+AW37+AW39,0)</f>
        <v>9</v>
      </c>
      <c r="AX41" s="574"/>
      <c r="AY41" s="574"/>
      <c r="AZ41" s="574"/>
      <c r="BA41" s="553" t="s">
        <v>14</v>
      </c>
      <c r="BB41" s="553"/>
      <c r="BC41" s="554" t="s">
        <v>89</v>
      </c>
      <c r="BD41" s="40" t="s">
        <v>90</v>
      </c>
      <c r="BE41" s="40"/>
    </row>
    <row r="42" spans="2:57" ht="12" customHeight="1">
      <c r="B42" s="749"/>
      <c r="C42" s="750"/>
      <c r="D42" s="496"/>
      <c r="E42" s="497"/>
      <c r="F42" s="497"/>
      <c r="G42" s="497"/>
      <c r="H42" s="497"/>
      <c r="I42" s="498"/>
      <c r="J42" s="685"/>
      <c r="K42" s="674"/>
      <c r="L42" s="674"/>
      <c r="M42" s="674"/>
      <c r="N42" s="642"/>
      <c r="O42" s="668"/>
      <c r="P42" s="669"/>
      <c r="Q42" s="669"/>
      <c r="R42" s="670"/>
      <c r="S42" s="669"/>
      <c r="T42" s="669"/>
      <c r="U42" s="669"/>
      <c r="V42" s="670"/>
      <c r="W42" s="672"/>
      <c r="X42" s="668"/>
      <c r="Y42" s="669"/>
      <c r="Z42" s="669"/>
      <c r="AA42" s="670"/>
      <c r="AB42" s="669"/>
      <c r="AC42" s="669"/>
      <c r="AD42" s="669"/>
      <c r="AE42" s="670"/>
      <c r="AF42" s="672"/>
      <c r="AG42" s="674"/>
      <c r="AH42" s="674"/>
      <c r="AI42" s="674"/>
      <c r="AJ42" s="674"/>
      <c r="AK42" s="674"/>
      <c r="AL42" s="676"/>
      <c r="AM42" s="677"/>
      <c r="AN42" s="678"/>
      <c r="AO42" s="678"/>
      <c r="AP42" s="679"/>
      <c r="AQ42" s="696"/>
      <c r="AR42" s="697"/>
      <c r="AS42" s="697"/>
      <c r="AT42" s="697"/>
      <c r="AU42" s="697"/>
      <c r="AV42" s="697"/>
      <c r="AW42" s="698"/>
      <c r="AX42" s="698"/>
      <c r="AY42" s="698"/>
      <c r="AZ42" s="698"/>
      <c r="BA42" s="602"/>
      <c r="BB42" s="602"/>
      <c r="BC42" s="642"/>
      <c r="BD42" s="40"/>
      <c r="BE42" s="40" t="s">
        <v>91</v>
      </c>
    </row>
    <row r="43" spans="2:57" ht="12" customHeight="1">
      <c r="B43" s="749"/>
      <c r="C43" s="750"/>
      <c r="D43" s="89"/>
      <c r="E43" s="539" t="s">
        <v>92</v>
      </c>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39"/>
      <c r="AI43" s="539"/>
      <c r="AJ43" s="539"/>
      <c r="AK43" s="539"/>
      <c r="AL43" s="552"/>
      <c r="AM43" s="664">
        <f>IF(AND(J41&gt;=1,J41&lt;=90),1,0)</f>
        <v>1</v>
      </c>
      <c r="AN43" s="664"/>
      <c r="AO43" s="664"/>
      <c r="AP43" s="664"/>
      <c r="AQ43" s="664"/>
      <c r="AR43" s="664"/>
      <c r="AS43" s="664"/>
      <c r="AT43" s="664"/>
      <c r="AU43" s="664"/>
      <c r="AV43" s="664"/>
      <c r="AW43" s="664"/>
      <c r="AX43" s="664"/>
      <c r="AY43" s="664"/>
      <c r="AZ43" s="665"/>
      <c r="BA43" s="545" t="s">
        <v>14</v>
      </c>
      <c r="BB43" s="545"/>
      <c r="BC43" s="546" t="s">
        <v>93</v>
      </c>
    </row>
    <row r="44" spans="2:57" ht="12" customHeight="1">
      <c r="B44" s="749"/>
      <c r="C44" s="750"/>
      <c r="D44" s="370"/>
      <c r="E44" s="539"/>
      <c r="F44" s="539"/>
      <c r="G44" s="539"/>
      <c r="H44" s="539"/>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539"/>
      <c r="AH44" s="539"/>
      <c r="AI44" s="539"/>
      <c r="AJ44" s="539"/>
      <c r="AK44" s="539"/>
      <c r="AL44" s="552"/>
      <c r="AM44" s="666"/>
      <c r="AN44" s="666"/>
      <c r="AO44" s="666"/>
      <c r="AP44" s="666"/>
      <c r="AQ44" s="666"/>
      <c r="AR44" s="666"/>
      <c r="AS44" s="666"/>
      <c r="AT44" s="666"/>
      <c r="AU44" s="666"/>
      <c r="AV44" s="666"/>
      <c r="AW44" s="666"/>
      <c r="AX44" s="666"/>
      <c r="AY44" s="666"/>
      <c r="AZ44" s="667"/>
      <c r="BA44" s="545"/>
      <c r="BB44" s="545"/>
      <c r="BC44" s="546"/>
    </row>
    <row r="45" spans="2:57" ht="12" customHeight="1">
      <c r="B45" s="749"/>
      <c r="C45" s="750"/>
      <c r="D45" s="656"/>
      <c r="E45" s="657" t="s">
        <v>94</v>
      </c>
      <c r="F45" s="658"/>
      <c r="G45" s="658"/>
      <c r="H45" s="658"/>
      <c r="I45" s="658"/>
      <c r="J45" s="658"/>
      <c r="K45" s="658"/>
      <c r="L45" s="658"/>
      <c r="M45" s="658"/>
      <c r="N45" s="658"/>
      <c r="O45" s="658"/>
      <c r="P45" s="658"/>
      <c r="Q45" s="658"/>
      <c r="R45" s="658"/>
      <c r="S45" s="658"/>
      <c r="T45" s="658"/>
      <c r="U45" s="658"/>
      <c r="V45" s="658"/>
      <c r="W45" s="658"/>
      <c r="X45" s="658"/>
      <c r="Y45" s="658"/>
      <c r="Z45" s="658"/>
      <c r="AA45" s="658"/>
      <c r="AB45" s="658"/>
      <c r="AC45" s="658"/>
      <c r="AD45" s="658"/>
      <c r="AE45" s="658"/>
      <c r="AF45" s="658"/>
      <c r="AG45" s="658"/>
      <c r="AH45" s="658"/>
      <c r="AI45" s="658"/>
      <c r="AJ45" s="658"/>
      <c r="AK45" s="658"/>
      <c r="AL45" s="658"/>
      <c r="AM45" s="659">
        <f>IF(AND((O41+X41)&gt;=1),1,0)</f>
        <v>1</v>
      </c>
      <c r="AN45" s="659"/>
      <c r="AO45" s="659"/>
      <c r="AP45" s="659"/>
      <c r="AQ45" s="659"/>
      <c r="AR45" s="659"/>
      <c r="AS45" s="659"/>
      <c r="AT45" s="659"/>
      <c r="AU45" s="659"/>
      <c r="AV45" s="659"/>
      <c r="AW45" s="659"/>
      <c r="AX45" s="659"/>
      <c r="AY45" s="659"/>
      <c r="AZ45" s="660"/>
      <c r="BA45" s="553" t="s">
        <v>14</v>
      </c>
      <c r="BB45" s="553"/>
      <c r="BC45" s="554" t="s">
        <v>95</v>
      </c>
    </row>
    <row r="46" spans="2:57" ht="12" customHeight="1">
      <c r="B46" s="749"/>
      <c r="C46" s="750"/>
      <c r="D46" s="289"/>
      <c r="E46" s="657"/>
      <c r="F46" s="658"/>
      <c r="G46" s="658"/>
      <c r="H46" s="658"/>
      <c r="I46" s="658"/>
      <c r="J46" s="658"/>
      <c r="K46" s="658"/>
      <c r="L46" s="658"/>
      <c r="M46" s="658"/>
      <c r="N46" s="658"/>
      <c r="O46" s="658"/>
      <c r="P46" s="658"/>
      <c r="Q46" s="658"/>
      <c r="R46" s="658"/>
      <c r="S46" s="658"/>
      <c r="T46" s="658"/>
      <c r="U46" s="658"/>
      <c r="V46" s="658"/>
      <c r="W46" s="658"/>
      <c r="X46" s="658"/>
      <c r="Y46" s="658"/>
      <c r="Z46" s="658"/>
      <c r="AA46" s="658"/>
      <c r="AB46" s="658"/>
      <c r="AC46" s="658"/>
      <c r="AD46" s="658"/>
      <c r="AE46" s="658"/>
      <c r="AF46" s="658"/>
      <c r="AG46" s="658"/>
      <c r="AH46" s="658"/>
      <c r="AI46" s="658"/>
      <c r="AJ46" s="658"/>
      <c r="AK46" s="658"/>
      <c r="AL46" s="658"/>
      <c r="AM46" s="659"/>
      <c r="AN46" s="659"/>
      <c r="AO46" s="659"/>
      <c r="AP46" s="659"/>
      <c r="AQ46" s="659"/>
      <c r="AR46" s="659"/>
      <c r="AS46" s="659"/>
      <c r="AT46" s="659"/>
      <c r="AU46" s="659"/>
      <c r="AV46" s="659"/>
      <c r="AW46" s="659"/>
      <c r="AX46" s="659"/>
      <c r="AY46" s="659"/>
      <c r="AZ46" s="660"/>
      <c r="BA46" s="602"/>
      <c r="BB46" s="602"/>
      <c r="BC46" s="642"/>
    </row>
    <row r="47" spans="2:57" ht="12" customHeight="1">
      <c r="B47" s="749"/>
      <c r="C47" s="750"/>
      <c r="D47" s="370" t="s">
        <v>96</v>
      </c>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2"/>
      <c r="AM47" s="663">
        <f>AW41+AM43+AM45</f>
        <v>11</v>
      </c>
      <c r="AN47" s="664"/>
      <c r="AO47" s="664"/>
      <c r="AP47" s="664"/>
      <c r="AQ47" s="664"/>
      <c r="AR47" s="664"/>
      <c r="AS47" s="664"/>
      <c r="AT47" s="664"/>
      <c r="AU47" s="664"/>
      <c r="AV47" s="664"/>
      <c r="AW47" s="664"/>
      <c r="AX47" s="664"/>
      <c r="AY47" s="664"/>
      <c r="AZ47" s="665"/>
      <c r="BA47" s="545" t="s">
        <v>14</v>
      </c>
      <c r="BB47" s="545"/>
      <c r="BC47" s="546" t="s">
        <v>97</v>
      </c>
    </row>
    <row r="48" spans="2:57" ht="12" customHeight="1" thickBot="1">
      <c r="B48" s="751"/>
      <c r="C48" s="752"/>
      <c r="D48" s="643"/>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661"/>
      <c r="AL48" s="662"/>
      <c r="AM48" s="659"/>
      <c r="AN48" s="659"/>
      <c r="AO48" s="659"/>
      <c r="AP48" s="659"/>
      <c r="AQ48" s="659"/>
      <c r="AR48" s="659"/>
      <c r="AS48" s="659"/>
      <c r="AT48" s="659"/>
      <c r="AU48" s="659"/>
      <c r="AV48" s="659"/>
      <c r="AW48" s="659"/>
      <c r="AX48" s="659"/>
      <c r="AY48" s="659"/>
      <c r="AZ48" s="660"/>
      <c r="BA48" s="602"/>
      <c r="BB48" s="602"/>
      <c r="BC48" s="642"/>
      <c r="BD48" s="20" t="s">
        <v>98</v>
      </c>
    </row>
    <row r="49" spans="1:56" ht="12" customHeight="1">
      <c r="B49" s="631" t="s">
        <v>99</v>
      </c>
      <c r="C49" s="632"/>
      <c r="D49" s="633"/>
      <c r="E49" s="634" t="s">
        <v>100</v>
      </c>
      <c r="F49" s="634"/>
      <c r="G49" s="634"/>
      <c r="H49" s="634"/>
      <c r="I49" s="634"/>
      <c r="J49" s="634"/>
      <c r="K49" s="634"/>
      <c r="L49" s="634"/>
      <c r="M49" s="634"/>
      <c r="N49" s="634"/>
      <c r="O49" s="634"/>
      <c r="P49" s="634"/>
      <c r="Q49" s="634"/>
      <c r="R49" s="634"/>
      <c r="S49" s="634"/>
      <c r="T49" s="634"/>
      <c r="U49" s="634"/>
      <c r="V49" s="634"/>
      <c r="W49" s="634"/>
      <c r="X49" s="634"/>
      <c r="Y49" s="634"/>
      <c r="Z49" s="634"/>
      <c r="AA49" s="634"/>
      <c r="AB49" s="634"/>
      <c r="AC49" s="634"/>
      <c r="AD49" s="634"/>
      <c r="AE49" s="634"/>
      <c r="AF49" s="634"/>
      <c r="AG49" s="634"/>
      <c r="AH49" s="634"/>
      <c r="AI49" s="634"/>
      <c r="AJ49" s="634"/>
      <c r="AK49" s="634"/>
      <c r="AL49" s="635"/>
      <c r="AM49" s="638">
        <v>1</v>
      </c>
      <c r="AN49" s="638"/>
      <c r="AO49" s="638"/>
      <c r="AP49" s="638"/>
      <c r="AQ49" s="638"/>
      <c r="AR49" s="638"/>
      <c r="AS49" s="638"/>
      <c r="AT49" s="638"/>
      <c r="AU49" s="638"/>
      <c r="AV49" s="638"/>
      <c r="AW49" s="638"/>
      <c r="AX49" s="638"/>
      <c r="AY49" s="638"/>
      <c r="AZ49" s="639"/>
      <c r="BA49" s="525" t="s">
        <v>14</v>
      </c>
      <c r="BB49" s="525"/>
      <c r="BC49" s="641" t="s">
        <v>101</v>
      </c>
    </row>
    <row r="50" spans="1:56" ht="12" customHeight="1">
      <c r="B50" s="631"/>
      <c r="C50" s="632"/>
      <c r="D50" s="321"/>
      <c r="E50" s="636"/>
      <c r="F50" s="636"/>
      <c r="G50" s="636"/>
      <c r="H50" s="636"/>
      <c r="I50" s="636"/>
      <c r="J50" s="636"/>
      <c r="K50" s="636"/>
      <c r="L50" s="636"/>
      <c r="M50" s="636"/>
      <c r="N50" s="636"/>
      <c r="O50" s="636"/>
      <c r="P50" s="636"/>
      <c r="Q50" s="636"/>
      <c r="R50" s="636"/>
      <c r="S50" s="636"/>
      <c r="T50" s="636"/>
      <c r="U50" s="636"/>
      <c r="V50" s="636"/>
      <c r="W50" s="636"/>
      <c r="X50" s="636"/>
      <c r="Y50" s="636"/>
      <c r="Z50" s="636"/>
      <c r="AA50" s="636"/>
      <c r="AB50" s="636"/>
      <c r="AC50" s="636"/>
      <c r="AD50" s="636"/>
      <c r="AE50" s="636"/>
      <c r="AF50" s="636"/>
      <c r="AG50" s="636"/>
      <c r="AH50" s="636"/>
      <c r="AI50" s="636"/>
      <c r="AJ50" s="636"/>
      <c r="AK50" s="636"/>
      <c r="AL50" s="637"/>
      <c r="AM50" s="168"/>
      <c r="AN50" s="168"/>
      <c r="AO50" s="168"/>
      <c r="AP50" s="168"/>
      <c r="AQ50" s="168"/>
      <c r="AR50" s="168"/>
      <c r="AS50" s="168"/>
      <c r="AT50" s="168"/>
      <c r="AU50" s="168"/>
      <c r="AV50" s="168"/>
      <c r="AW50" s="168"/>
      <c r="AX50" s="168"/>
      <c r="AY50" s="168"/>
      <c r="AZ50" s="640"/>
      <c r="BA50" s="602"/>
      <c r="BB50" s="602"/>
      <c r="BC50" s="642"/>
    </row>
    <row r="51" spans="1:56" ht="12" customHeight="1">
      <c r="B51" s="631"/>
      <c r="C51" s="632"/>
      <c r="D51" s="89"/>
      <c r="E51" s="644" t="s">
        <v>247</v>
      </c>
      <c r="F51" s="644"/>
      <c r="G51" s="644"/>
      <c r="H51" s="644"/>
      <c r="I51" s="644"/>
      <c r="J51" s="644"/>
      <c r="K51" s="644"/>
      <c r="L51" s="644"/>
      <c r="M51" s="644"/>
      <c r="N51" s="644"/>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4"/>
      <c r="AL51" s="645"/>
      <c r="AM51" s="648">
        <v>0</v>
      </c>
      <c r="AN51" s="648"/>
      <c r="AO51" s="648"/>
      <c r="AP51" s="648"/>
      <c r="AQ51" s="648"/>
      <c r="AR51" s="648"/>
      <c r="AS51" s="648"/>
      <c r="AT51" s="648"/>
      <c r="AU51" s="648"/>
      <c r="AV51" s="648"/>
      <c r="AW51" s="648"/>
      <c r="AX51" s="648"/>
      <c r="AY51" s="648"/>
      <c r="AZ51" s="108"/>
      <c r="BA51" s="545" t="s">
        <v>14</v>
      </c>
      <c r="BB51" s="545"/>
      <c r="BC51" s="546" t="s">
        <v>102</v>
      </c>
    </row>
    <row r="52" spans="1:56" ht="12" customHeight="1" thickBot="1">
      <c r="B52" s="631"/>
      <c r="C52" s="632"/>
      <c r="D52" s="643"/>
      <c r="E52" s="646"/>
      <c r="F52" s="646"/>
      <c r="G52" s="646"/>
      <c r="H52" s="646"/>
      <c r="I52" s="646"/>
      <c r="J52" s="646"/>
      <c r="K52" s="646"/>
      <c r="L52" s="646"/>
      <c r="M52" s="646"/>
      <c r="N52" s="646"/>
      <c r="O52" s="646"/>
      <c r="P52" s="646"/>
      <c r="Q52" s="646"/>
      <c r="R52" s="646"/>
      <c r="S52" s="646"/>
      <c r="T52" s="646"/>
      <c r="U52" s="646"/>
      <c r="V52" s="646"/>
      <c r="W52" s="646"/>
      <c r="X52" s="646"/>
      <c r="Y52" s="646"/>
      <c r="Z52" s="646"/>
      <c r="AA52" s="646"/>
      <c r="AB52" s="646"/>
      <c r="AC52" s="646"/>
      <c r="AD52" s="646"/>
      <c r="AE52" s="646"/>
      <c r="AF52" s="646"/>
      <c r="AG52" s="646"/>
      <c r="AH52" s="646"/>
      <c r="AI52" s="646"/>
      <c r="AJ52" s="646"/>
      <c r="AK52" s="646"/>
      <c r="AL52" s="647"/>
      <c r="AM52" s="649"/>
      <c r="AN52" s="649"/>
      <c r="AO52" s="649"/>
      <c r="AP52" s="649"/>
      <c r="AQ52" s="649"/>
      <c r="AR52" s="649"/>
      <c r="AS52" s="649"/>
      <c r="AT52" s="649"/>
      <c r="AU52" s="649"/>
      <c r="AV52" s="649"/>
      <c r="AW52" s="649"/>
      <c r="AX52" s="649"/>
      <c r="AY52" s="649"/>
      <c r="AZ52" s="650"/>
      <c r="BA52" s="526"/>
      <c r="BB52" s="526"/>
      <c r="BC52" s="547"/>
    </row>
    <row r="53" spans="1:56" ht="12" customHeight="1">
      <c r="B53" s="516" t="s">
        <v>103</v>
      </c>
      <c r="C53" s="517"/>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1"/>
      <c r="AM53" s="616">
        <f>AM47+AM49+AM51</f>
        <v>12</v>
      </c>
      <c r="AN53" s="617"/>
      <c r="AO53" s="617"/>
      <c r="AP53" s="617"/>
      <c r="AQ53" s="617"/>
      <c r="AR53" s="617"/>
      <c r="AS53" s="617"/>
      <c r="AT53" s="617"/>
      <c r="AU53" s="617"/>
      <c r="AV53" s="617"/>
      <c r="AW53" s="617"/>
      <c r="AX53" s="617"/>
      <c r="AY53" s="617"/>
      <c r="AZ53" s="601"/>
      <c r="BA53" s="545" t="s">
        <v>14</v>
      </c>
      <c r="BB53" s="545"/>
      <c r="BC53" s="620" t="s">
        <v>104</v>
      </c>
    </row>
    <row r="54" spans="1:56" ht="12" customHeight="1" thickBot="1">
      <c r="B54" s="519"/>
      <c r="C54" s="520"/>
      <c r="D54" s="520"/>
      <c r="E54" s="520"/>
      <c r="F54" s="520"/>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c r="AE54" s="520"/>
      <c r="AF54" s="520"/>
      <c r="AG54" s="520"/>
      <c r="AH54" s="520"/>
      <c r="AI54" s="520"/>
      <c r="AJ54" s="520"/>
      <c r="AK54" s="520"/>
      <c r="AL54" s="521"/>
      <c r="AM54" s="618"/>
      <c r="AN54" s="618"/>
      <c r="AO54" s="618"/>
      <c r="AP54" s="618"/>
      <c r="AQ54" s="618"/>
      <c r="AR54" s="618"/>
      <c r="AS54" s="618"/>
      <c r="AT54" s="618"/>
      <c r="AU54" s="618"/>
      <c r="AV54" s="618"/>
      <c r="AW54" s="618"/>
      <c r="AX54" s="618"/>
      <c r="AY54" s="618"/>
      <c r="AZ54" s="619"/>
      <c r="BA54" s="526"/>
      <c r="BB54" s="526"/>
      <c r="BC54" s="528"/>
      <c r="BD54" s="20" t="s">
        <v>105</v>
      </c>
    </row>
    <row r="55" spans="1:56" ht="4.5" customHeight="1">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54"/>
      <c r="AN55" s="54"/>
      <c r="AO55" s="54"/>
      <c r="AP55" s="54"/>
      <c r="AQ55" s="54"/>
      <c r="AR55" s="54"/>
      <c r="AS55" s="54"/>
      <c r="AT55" s="54"/>
      <c r="AU55" s="54"/>
      <c r="AV55" s="54"/>
      <c r="AW55" s="54"/>
      <c r="AX55" s="54"/>
      <c r="AY55" s="54"/>
      <c r="AZ55" s="54"/>
      <c r="BA55" s="29"/>
      <c r="BB55" s="29"/>
      <c r="BC55" s="29"/>
      <c r="BD55" s="20"/>
    </row>
    <row r="56" spans="1:56" ht="15" customHeight="1">
      <c r="A56" s="2" t="s">
        <v>106</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55"/>
      <c r="AH56" s="55"/>
      <c r="AI56" s="55"/>
      <c r="AJ56" s="55"/>
      <c r="AK56" s="55"/>
      <c r="AL56" s="55"/>
      <c r="AM56" s="55"/>
      <c r="AN56" s="55"/>
      <c r="AO56" s="55"/>
      <c r="AP56" s="55"/>
      <c r="AQ56" s="55"/>
    </row>
    <row r="57" spans="1:56" ht="12" customHeight="1">
      <c r="B57" s="203" t="s">
        <v>16</v>
      </c>
      <c r="C57" s="369"/>
      <c r="D57" s="86" t="s">
        <v>72</v>
      </c>
      <c r="E57" s="368"/>
      <c r="F57" s="368"/>
      <c r="G57" s="368"/>
      <c r="H57" s="368"/>
      <c r="I57" s="369"/>
      <c r="J57" s="203" t="s">
        <v>107</v>
      </c>
      <c r="K57" s="204"/>
      <c r="L57" s="204"/>
      <c r="M57" s="624"/>
      <c r="N57" s="629" t="s">
        <v>108</v>
      </c>
      <c r="O57" s="479"/>
      <c r="P57" s="479"/>
      <c r="Q57" s="479"/>
      <c r="R57" s="479"/>
      <c r="S57" s="479"/>
      <c r="T57" s="479"/>
      <c r="U57" s="479"/>
      <c r="V57" s="479"/>
      <c r="W57" s="479"/>
      <c r="X57" s="480"/>
      <c r="Y57" s="203" t="s">
        <v>107</v>
      </c>
      <c r="Z57" s="204"/>
      <c r="AA57" s="204"/>
      <c r="AB57" s="624"/>
      <c r="AC57" s="629" t="s">
        <v>109</v>
      </c>
      <c r="AD57" s="479"/>
      <c r="AE57" s="479"/>
      <c r="AF57" s="479"/>
      <c r="AG57" s="479"/>
      <c r="AH57" s="479"/>
      <c r="AI57" s="479"/>
      <c r="AJ57" s="479"/>
      <c r="AK57" s="479"/>
      <c r="AL57" s="480"/>
      <c r="AM57" s="651" t="s">
        <v>110</v>
      </c>
      <c r="AN57" s="651"/>
      <c r="AO57" s="651"/>
      <c r="AP57" s="651"/>
      <c r="AQ57" s="651"/>
      <c r="AR57" s="651"/>
      <c r="AS57" s="651"/>
      <c r="AT57" s="651"/>
      <c r="AU57" s="651"/>
      <c r="AV57" s="651"/>
      <c r="AW57" s="651"/>
      <c r="AX57" s="651"/>
      <c r="AY57" s="651"/>
      <c r="AZ57" s="651"/>
      <c r="BA57" s="651"/>
      <c r="BB57" s="651"/>
      <c r="BC57" s="651"/>
    </row>
    <row r="58" spans="1:56" ht="12" customHeight="1">
      <c r="B58" s="370"/>
      <c r="C58" s="372"/>
      <c r="D58" s="370"/>
      <c r="E58" s="371"/>
      <c r="F58" s="371"/>
      <c r="G58" s="371"/>
      <c r="H58" s="371"/>
      <c r="I58" s="372"/>
      <c r="J58" s="206"/>
      <c r="K58" s="207"/>
      <c r="L58" s="207"/>
      <c r="M58" s="625"/>
      <c r="N58" s="630"/>
      <c r="O58" s="491"/>
      <c r="P58" s="491"/>
      <c r="Q58" s="491"/>
      <c r="R58" s="491"/>
      <c r="S58" s="491"/>
      <c r="T58" s="491"/>
      <c r="U58" s="491"/>
      <c r="V58" s="491"/>
      <c r="W58" s="491"/>
      <c r="X58" s="492"/>
      <c r="Y58" s="206"/>
      <c r="Z58" s="207"/>
      <c r="AA58" s="207"/>
      <c r="AB58" s="625"/>
      <c r="AC58" s="630"/>
      <c r="AD58" s="491"/>
      <c r="AE58" s="491"/>
      <c r="AF58" s="491"/>
      <c r="AG58" s="491"/>
      <c r="AH58" s="491"/>
      <c r="AI58" s="491"/>
      <c r="AJ58" s="491"/>
      <c r="AK58" s="491"/>
      <c r="AL58" s="492"/>
      <c r="AM58" s="651"/>
      <c r="AN58" s="651"/>
      <c r="AO58" s="651"/>
      <c r="AP58" s="651"/>
      <c r="AQ58" s="651"/>
      <c r="AR58" s="651"/>
      <c r="AS58" s="651"/>
      <c r="AT58" s="651"/>
      <c r="AU58" s="651"/>
      <c r="AV58" s="651"/>
      <c r="AW58" s="651"/>
      <c r="AX58" s="651"/>
      <c r="AY58" s="651"/>
      <c r="AZ58" s="651"/>
      <c r="BA58" s="651"/>
      <c r="BB58" s="651"/>
      <c r="BC58" s="651"/>
    </row>
    <row r="59" spans="1:56" ht="12" customHeight="1">
      <c r="B59" s="370"/>
      <c r="C59" s="372"/>
      <c r="D59" s="370"/>
      <c r="E59" s="371"/>
      <c r="F59" s="371"/>
      <c r="G59" s="371"/>
      <c r="H59" s="371"/>
      <c r="I59" s="372"/>
      <c r="J59" s="206"/>
      <c r="K59" s="207"/>
      <c r="L59" s="207"/>
      <c r="M59" s="625"/>
      <c r="N59" s="653" t="s">
        <v>76</v>
      </c>
      <c r="O59" s="207"/>
      <c r="P59" s="207"/>
      <c r="Q59" s="207"/>
      <c r="R59" s="207"/>
      <c r="S59" s="207"/>
      <c r="T59" s="207"/>
      <c r="U59" s="207"/>
      <c r="V59" s="207"/>
      <c r="W59" s="207"/>
      <c r="X59" s="208"/>
      <c r="Y59" s="206"/>
      <c r="Z59" s="207"/>
      <c r="AA59" s="207"/>
      <c r="AB59" s="625"/>
      <c r="AC59" s="653" t="s">
        <v>76</v>
      </c>
      <c r="AD59" s="207"/>
      <c r="AE59" s="207"/>
      <c r="AF59" s="207"/>
      <c r="AG59" s="207"/>
      <c r="AH59" s="207"/>
      <c r="AI59" s="207"/>
      <c r="AJ59" s="207"/>
      <c r="AK59" s="207"/>
      <c r="AL59" s="208"/>
      <c r="AM59" s="651"/>
      <c r="AN59" s="651"/>
      <c r="AO59" s="651"/>
      <c r="AP59" s="651"/>
      <c r="AQ59" s="651"/>
      <c r="AR59" s="651"/>
      <c r="AS59" s="651"/>
      <c r="AT59" s="651"/>
      <c r="AU59" s="651"/>
      <c r="AV59" s="651"/>
      <c r="AW59" s="651"/>
      <c r="AX59" s="651"/>
      <c r="AY59" s="651"/>
      <c r="AZ59" s="651"/>
      <c r="BA59" s="651"/>
      <c r="BB59" s="651"/>
      <c r="BC59" s="651"/>
    </row>
    <row r="60" spans="1:56" ht="12" customHeight="1" thickBot="1">
      <c r="B60" s="621"/>
      <c r="C60" s="622"/>
      <c r="D60" s="621"/>
      <c r="E60" s="623"/>
      <c r="F60" s="623"/>
      <c r="G60" s="623"/>
      <c r="H60" s="623"/>
      <c r="I60" s="622"/>
      <c r="J60" s="626"/>
      <c r="K60" s="627"/>
      <c r="L60" s="627"/>
      <c r="M60" s="628"/>
      <c r="N60" s="654"/>
      <c r="O60" s="627"/>
      <c r="P60" s="627"/>
      <c r="Q60" s="627"/>
      <c r="R60" s="627"/>
      <c r="S60" s="627"/>
      <c r="T60" s="627"/>
      <c r="U60" s="627"/>
      <c r="V60" s="627"/>
      <c r="W60" s="627"/>
      <c r="X60" s="655"/>
      <c r="Y60" s="626"/>
      <c r="Z60" s="627"/>
      <c r="AA60" s="627"/>
      <c r="AB60" s="628"/>
      <c r="AC60" s="654"/>
      <c r="AD60" s="627"/>
      <c r="AE60" s="627"/>
      <c r="AF60" s="627"/>
      <c r="AG60" s="627"/>
      <c r="AH60" s="627"/>
      <c r="AI60" s="627"/>
      <c r="AJ60" s="627"/>
      <c r="AK60" s="627"/>
      <c r="AL60" s="655"/>
      <c r="AM60" s="652"/>
      <c r="AN60" s="652"/>
      <c r="AO60" s="652"/>
      <c r="AP60" s="652"/>
      <c r="AQ60" s="652"/>
      <c r="AR60" s="652"/>
      <c r="AS60" s="652"/>
      <c r="AT60" s="652"/>
      <c r="AU60" s="652"/>
      <c r="AV60" s="652"/>
      <c r="AW60" s="652"/>
      <c r="AX60" s="652"/>
      <c r="AY60" s="652"/>
      <c r="AZ60" s="652"/>
      <c r="BA60" s="652"/>
      <c r="BB60" s="652"/>
      <c r="BC60" s="652"/>
    </row>
    <row r="61" spans="1:56" ht="12" customHeight="1" thickTop="1">
      <c r="B61" s="579" t="s">
        <v>111</v>
      </c>
      <c r="C61" s="580"/>
      <c r="D61" s="493" t="s">
        <v>80</v>
      </c>
      <c r="E61" s="494"/>
      <c r="F61" s="494"/>
      <c r="G61" s="494"/>
      <c r="H61" s="494"/>
      <c r="I61" s="495"/>
      <c r="J61" s="499">
        <f>AM31</f>
        <v>6</v>
      </c>
      <c r="K61" s="500"/>
      <c r="L61" s="500"/>
      <c r="M61" s="501"/>
      <c r="N61" s="505" t="s">
        <v>112</v>
      </c>
      <c r="O61" s="90"/>
      <c r="P61" s="90"/>
      <c r="Q61" s="90"/>
      <c r="R61" s="90"/>
      <c r="S61" s="507">
        <f>ROUNDDOWN(J61/3,1)</f>
        <v>2</v>
      </c>
      <c r="T61" s="507"/>
      <c r="U61" s="507"/>
      <c r="V61" s="507"/>
      <c r="W61" s="602" t="s">
        <v>14</v>
      </c>
      <c r="X61" s="372"/>
      <c r="Y61" s="499">
        <f>AM31</f>
        <v>6</v>
      </c>
      <c r="Z61" s="500"/>
      <c r="AA61" s="500"/>
      <c r="AB61" s="501"/>
      <c r="AC61" s="612" t="s">
        <v>112</v>
      </c>
      <c r="AD61" s="613"/>
      <c r="AE61" s="613"/>
      <c r="AF61" s="613"/>
      <c r="AG61" s="613"/>
      <c r="AH61" s="614">
        <f>AW31</f>
        <v>2</v>
      </c>
      <c r="AI61" s="614"/>
      <c r="AJ61" s="614"/>
      <c r="AK61" s="615" t="s">
        <v>14</v>
      </c>
      <c r="AL61" s="372"/>
      <c r="AM61" s="606" t="s">
        <v>113</v>
      </c>
      <c r="AN61" s="606"/>
      <c r="AO61" s="606"/>
      <c r="AP61" s="606"/>
      <c r="AQ61" s="606"/>
      <c r="AR61" s="606"/>
      <c r="AS61" s="606"/>
      <c r="AT61" s="606"/>
      <c r="AU61" s="606"/>
      <c r="AV61" s="606"/>
      <c r="AW61" s="606"/>
      <c r="AX61" s="606"/>
      <c r="AY61" s="606"/>
      <c r="AZ61" s="606"/>
      <c r="BA61" s="606"/>
      <c r="BB61" s="606"/>
      <c r="BC61" s="606"/>
    </row>
    <row r="62" spans="1:56" ht="12" customHeight="1">
      <c r="B62" s="581"/>
      <c r="C62" s="582"/>
      <c r="D62" s="496"/>
      <c r="E62" s="497"/>
      <c r="F62" s="497"/>
      <c r="G62" s="497"/>
      <c r="H62" s="497"/>
      <c r="I62" s="498"/>
      <c r="J62" s="502"/>
      <c r="K62" s="503"/>
      <c r="L62" s="503"/>
      <c r="M62" s="504"/>
      <c r="N62" s="506"/>
      <c r="O62" s="93"/>
      <c r="P62" s="93"/>
      <c r="Q62" s="93"/>
      <c r="R62" s="93"/>
      <c r="S62" s="508"/>
      <c r="T62" s="508"/>
      <c r="U62" s="508"/>
      <c r="V62" s="508"/>
      <c r="W62" s="571"/>
      <c r="X62" s="323"/>
      <c r="Y62" s="502"/>
      <c r="Z62" s="503"/>
      <c r="AA62" s="503"/>
      <c r="AB62" s="504"/>
      <c r="AC62" s="506"/>
      <c r="AD62" s="93"/>
      <c r="AE62" s="93"/>
      <c r="AF62" s="93"/>
      <c r="AG62" s="93"/>
      <c r="AH62" s="603"/>
      <c r="AI62" s="603"/>
      <c r="AJ62" s="603"/>
      <c r="AK62" s="571"/>
      <c r="AL62" s="323"/>
      <c r="AM62" s="607"/>
      <c r="AN62" s="607"/>
      <c r="AO62" s="607"/>
      <c r="AP62" s="607"/>
      <c r="AQ62" s="607"/>
      <c r="AR62" s="607"/>
      <c r="AS62" s="607"/>
      <c r="AT62" s="607"/>
      <c r="AU62" s="607"/>
      <c r="AV62" s="607"/>
      <c r="AW62" s="607"/>
      <c r="AX62" s="607"/>
      <c r="AY62" s="607"/>
      <c r="AZ62" s="607"/>
      <c r="BA62" s="607"/>
      <c r="BB62" s="607"/>
      <c r="BC62" s="607"/>
    </row>
    <row r="63" spans="1:56" ht="12" customHeight="1">
      <c r="B63" s="581"/>
      <c r="C63" s="582"/>
      <c r="D63" s="595" t="s">
        <v>82</v>
      </c>
      <c r="E63" s="608"/>
      <c r="F63" s="608"/>
      <c r="G63" s="608"/>
      <c r="H63" s="608"/>
      <c r="I63" s="609"/>
      <c r="J63" s="610">
        <f>O33+S33+X33+AB33+AG33</f>
        <v>12</v>
      </c>
      <c r="K63" s="599"/>
      <c r="L63" s="599"/>
      <c r="M63" s="600"/>
      <c r="N63" s="567" t="s">
        <v>114</v>
      </c>
      <c r="O63" s="87"/>
      <c r="P63" s="87"/>
      <c r="Q63" s="87"/>
      <c r="R63" s="87"/>
      <c r="S63" s="594">
        <f>ROUNDDOWN(J63/4,1)</f>
        <v>3</v>
      </c>
      <c r="T63" s="594"/>
      <c r="U63" s="594"/>
      <c r="V63" s="594"/>
      <c r="W63" s="571" t="s">
        <v>14</v>
      </c>
      <c r="X63" s="369"/>
      <c r="Y63" s="598">
        <f>AM33</f>
        <v>24</v>
      </c>
      <c r="Z63" s="599"/>
      <c r="AA63" s="599"/>
      <c r="AB63" s="600"/>
      <c r="AC63" s="567" t="s">
        <v>21</v>
      </c>
      <c r="AD63" s="87"/>
      <c r="AE63" s="87"/>
      <c r="AF63" s="87"/>
      <c r="AG63" s="87"/>
      <c r="AH63" s="605">
        <f>AW33</f>
        <v>4</v>
      </c>
      <c r="AI63" s="605"/>
      <c r="AJ63" s="605"/>
      <c r="AK63" s="553" t="s">
        <v>14</v>
      </c>
      <c r="AL63" s="369"/>
      <c r="AM63" s="607"/>
      <c r="AN63" s="607"/>
      <c r="AO63" s="607"/>
      <c r="AP63" s="607"/>
      <c r="AQ63" s="607"/>
      <c r="AR63" s="607"/>
      <c r="AS63" s="607"/>
      <c r="AT63" s="607"/>
      <c r="AU63" s="607"/>
      <c r="AV63" s="607"/>
      <c r="AW63" s="607"/>
      <c r="AX63" s="607"/>
      <c r="AY63" s="607"/>
      <c r="AZ63" s="607"/>
      <c r="BA63" s="607"/>
      <c r="BB63" s="607"/>
      <c r="BC63" s="607"/>
    </row>
    <row r="64" spans="1:56" ht="12" customHeight="1">
      <c r="B64" s="581"/>
      <c r="C64" s="582"/>
      <c r="D64" s="496"/>
      <c r="E64" s="497"/>
      <c r="F64" s="497"/>
      <c r="G64" s="497"/>
      <c r="H64" s="497"/>
      <c r="I64" s="498"/>
      <c r="J64" s="502"/>
      <c r="K64" s="503"/>
      <c r="L64" s="503"/>
      <c r="M64" s="504"/>
      <c r="N64" s="506"/>
      <c r="O64" s="93"/>
      <c r="P64" s="93"/>
      <c r="Q64" s="93"/>
      <c r="R64" s="93"/>
      <c r="S64" s="508"/>
      <c r="T64" s="508"/>
      <c r="U64" s="508"/>
      <c r="V64" s="508"/>
      <c r="W64" s="571"/>
      <c r="X64" s="323"/>
      <c r="Y64" s="611"/>
      <c r="Z64" s="500"/>
      <c r="AA64" s="500"/>
      <c r="AB64" s="501"/>
      <c r="AC64" s="505"/>
      <c r="AD64" s="90"/>
      <c r="AE64" s="90"/>
      <c r="AF64" s="90"/>
      <c r="AG64" s="90"/>
      <c r="AH64" s="594"/>
      <c r="AI64" s="594"/>
      <c r="AJ64" s="594"/>
      <c r="AK64" s="545"/>
      <c r="AL64" s="372"/>
      <c r="AM64" s="607"/>
      <c r="AN64" s="607"/>
      <c r="AO64" s="607"/>
      <c r="AP64" s="607"/>
      <c r="AQ64" s="607"/>
      <c r="AR64" s="607"/>
      <c r="AS64" s="607"/>
      <c r="AT64" s="607"/>
      <c r="AU64" s="607"/>
      <c r="AV64" s="607"/>
      <c r="AW64" s="607"/>
      <c r="AX64" s="607"/>
      <c r="AY64" s="607"/>
      <c r="AZ64" s="607"/>
      <c r="BA64" s="607"/>
      <c r="BB64" s="607"/>
      <c r="BC64" s="607"/>
    </row>
    <row r="65" spans="2:69" ht="12" customHeight="1">
      <c r="B65" s="581"/>
      <c r="C65" s="582"/>
      <c r="D65" s="595" t="s">
        <v>85</v>
      </c>
      <c r="E65" s="608"/>
      <c r="F65" s="608"/>
      <c r="G65" s="608"/>
      <c r="H65" s="608"/>
      <c r="I65" s="609"/>
      <c r="J65" s="610">
        <f>O35+S35+X35+AB35+AG35</f>
        <v>12</v>
      </c>
      <c r="K65" s="599"/>
      <c r="L65" s="599"/>
      <c r="M65" s="600"/>
      <c r="N65" s="567" t="s">
        <v>115</v>
      </c>
      <c r="O65" s="87"/>
      <c r="P65" s="87"/>
      <c r="Q65" s="87"/>
      <c r="R65" s="87"/>
      <c r="S65" s="594">
        <f>ROUNDDOWN(J65/5,1)</f>
        <v>2.4</v>
      </c>
      <c r="T65" s="594"/>
      <c r="U65" s="594"/>
      <c r="V65" s="594"/>
      <c r="W65" s="571" t="s">
        <v>14</v>
      </c>
      <c r="X65" s="369"/>
      <c r="Y65" s="611"/>
      <c r="Z65" s="500"/>
      <c r="AA65" s="500"/>
      <c r="AB65" s="501"/>
      <c r="AC65" s="505"/>
      <c r="AD65" s="90"/>
      <c r="AE65" s="90"/>
      <c r="AF65" s="90"/>
      <c r="AG65" s="90"/>
      <c r="AH65" s="594"/>
      <c r="AI65" s="594"/>
      <c r="AJ65" s="594"/>
      <c r="AK65" s="545"/>
      <c r="AL65" s="372"/>
      <c r="AM65" s="607"/>
      <c r="AN65" s="607"/>
      <c r="AO65" s="607"/>
      <c r="AP65" s="607"/>
      <c r="AQ65" s="607"/>
      <c r="AR65" s="607"/>
      <c r="AS65" s="607"/>
      <c r="AT65" s="607"/>
      <c r="AU65" s="607"/>
      <c r="AV65" s="607"/>
      <c r="AW65" s="607"/>
      <c r="AX65" s="607"/>
      <c r="AY65" s="607"/>
      <c r="AZ65" s="607"/>
      <c r="BA65" s="607"/>
      <c r="BB65" s="607"/>
      <c r="BC65" s="607"/>
    </row>
    <row r="66" spans="2:69" ht="12" customHeight="1">
      <c r="B66" s="581"/>
      <c r="C66" s="582"/>
      <c r="D66" s="496"/>
      <c r="E66" s="497"/>
      <c r="F66" s="497"/>
      <c r="G66" s="497"/>
      <c r="H66" s="497"/>
      <c r="I66" s="498"/>
      <c r="J66" s="502"/>
      <c r="K66" s="503"/>
      <c r="L66" s="503"/>
      <c r="M66" s="504"/>
      <c r="N66" s="506"/>
      <c r="O66" s="93"/>
      <c r="P66" s="93"/>
      <c r="Q66" s="93"/>
      <c r="R66" s="93"/>
      <c r="S66" s="508"/>
      <c r="T66" s="508"/>
      <c r="U66" s="508"/>
      <c r="V66" s="508"/>
      <c r="W66" s="571"/>
      <c r="X66" s="323"/>
      <c r="Y66" s="601"/>
      <c r="Z66" s="503"/>
      <c r="AA66" s="503"/>
      <c r="AB66" s="504"/>
      <c r="AC66" s="506"/>
      <c r="AD66" s="93"/>
      <c r="AE66" s="93"/>
      <c r="AF66" s="93"/>
      <c r="AG66" s="93"/>
      <c r="AH66" s="508"/>
      <c r="AI66" s="508"/>
      <c r="AJ66" s="508"/>
      <c r="AK66" s="602"/>
      <c r="AL66" s="323"/>
      <c r="AM66" s="607"/>
      <c r="AN66" s="607"/>
      <c r="AO66" s="607"/>
      <c r="AP66" s="607"/>
      <c r="AQ66" s="607"/>
      <c r="AR66" s="607"/>
      <c r="AS66" s="607"/>
      <c r="AT66" s="607"/>
      <c r="AU66" s="607"/>
      <c r="AV66" s="607"/>
      <c r="AW66" s="607"/>
      <c r="AX66" s="607"/>
      <c r="AY66" s="607"/>
      <c r="AZ66" s="607"/>
      <c r="BA66" s="607"/>
      <c r="BB66" s="607"/>
      <c r="BC66" s="607"/>
    </row>
    <row r="67" spans="2:69" ht="12" customHeight="1">
      <c r="B67" s="581"/>
      <c r="C67" s="583"/>
      <c r="D67" s="595" t="s">
        <v>22</v>
      </c>
      <c r="E67" s="596"/>
      <c r="F67" s="596"/>
      <c r="G67" s="596"/>
      <c r="H67" s="596"/>
      <c r="I67" s="597"/>
      <c r="J67" s="598">
        <f>AM37</f>
        <v>20</v>
      </c>
      <c r="K67" s="599"/>
      <c r="L67" s="599"/>
      <c r="M67" s="600"/>
      <c r="N67" s="591" t="s">
        <v>23</v>
      </c>
      <c r="O67" s="479"/>
      <c r="P67" s="479"/>
      <c r="Q67" s="479"/>
      <c r="R67" s="479"/>
      <c r="S67" s="594">
        <f>ROUNDDOWN(J67/15,1)</f>
        <v>1.3</v>
      </c>
      <c r="T67" s="594"/>
      <c r="U67" s="594"/>
      <c r="V67" s="594"/>
      <c r="W67" s="553" t="s">
        <v>14</v>
      </c>
      <c r="X67" s="369"/>
      <c r="Y67" s="598">
        <f>AM37</f>
        <v>20</v>
      </c>
      <c r="Z67" s="599"/>
      <c r="AA67" s="599"/>
      <c r="AB67" s="600"/>
      <c r="AC67" s="604" t="s">
        <v>23</v>
      </c>
      <c r="AD67" s="491"/>
      <c r="AE67" s="491"/>
      <c r="AF67" s="491"/>
      <c r="AG67" s="491"/>
      <c r="AH67" s="605">
        <f>AW37</f>
        <v>1.3</v>
      </c>
      <c r="AI67" s="605"/>
      <c r="AJ67" s="605"/>
      <c r="AK67" s="553" t="s">
        <v>14</v>
      </c>
      <c r="AL67" s="369"/>
      <c r="AM67" s="607"/>
      <c r="AN67" s="607"/>
      <c r="AO67" s="607"/>
      <c r="AP67" s="607"/>
      <c r="AQ67" s="607"/>
      <c r="AR67" s="607"/>
      <c r="AS67" s="607"/>
      <c r="AT67" s="607"/>
      <c r="AU67" s="607"/>
      <c r="AV67" s="607"/>
      <c r="AW67" s="607"/>
      <c r="AX67" s="607"/>
      <c r="AY67" s="607"/>
      <c r="AZ67" s="607"/>
      <c r="BA67" s="607"/>
      <c r="BB67" s="607"/>
      <c r="BC67" s="607"/>
    </row>
    <row r="68" spans="2:69" ht="12" customHeight="1">
      <c r="B68" s="581"/>
      <c r="C68" s="583"/>
      <c r="D68" s="588"/>
      <c r="E68" s="589"/>
      <c r="F68" s="589"/>
      <c r="G68" s="589"/>
      <c r="H68" s="589"/>
      <c r="I68" s="590"/>
      <c r="J68" s="601"/>
      <c r="K68" s="503"/>
      <c r="L68" s="503"/>
      <c r="M68" s="504"/>
      <c r="N68" s="592"/>
      <c r="O68" s="593"/>
      <c r="P68" s="593"/>
      <c r="Q68" s="593"/>
      <c r="R68" s="593"/>
      <c r="S68" s="508"/>
      <c r="T68" s="508"/>
      <c r="U68" s="508"/>
      <c r="V68" s="508"/>
      <c r="W68" s="602"/>
      <c r="X68" s="323"/>
      <c r="Y68" s="601"/>
      <c r="Z68" s="503"/>
      <c r="AA68" s="503"/>
      <c r="AB68" s="504"/>
      <c r="AC68" s="592"/>
      <c r="AD68" s="593"/>
      <c r="AE68" s="593"/>
      <c r="AF68" s="593"/>
      <c r="AG68" s="593"/>
      <c r="AH68" s="508"/>
      <c r="AI68" s="508"/>
      <c r="AJ68" s="508"/>
      <c r="AK68" s="602"/>
      <c r="AL68" s="323"/>
      <c r="AM68" s="607"/>
      <c r="AN68" s="607"/>
      <c r="AO68" s="607"/>
      <c r="AP68" s="607"/>
      <c r="AQ68" s="607"/>
      <c r="AR68" s="607"/>
      <c r="AS68" s="607"/>
      <c r="AT68" s="607"/>
      <c r="AU68" s="607"/>
      <c r="AV68" s="607"/>
      <c r="AW68" s="607"/>
      <c r="AX68" s="607"/>
      <c r="AY68" s="607"/>
      <c r="AZ68" s="607"/>
      <c r="BA68" s="607"/>
      <c r="BB68" s="607"/>
      <c r="BC68" s="607"/>
    </row>
    <row r="69" spans="2:69" ht="12" customHeight="1">
      <c r="B69" s="581"/>
      <c r="C69" s="582"/>
      <c r="D69" s="493" t="s">
        <v>116</v>
      </c>
      <c r="E69" s="586"/>
      <c r="F69" s="586"/>
      <c r="G69" s="586"/>
      <c r="H69" s="586"/>
      <c r="I69" s="587"/>
      <c r="J69" s="499">
        <f>AM39</f>
        <v>40</v>
      </c>
      <c r="K69" s="500"/>
      <c r="L69" s="500"/>
      <c r="M69" s="501"/>
      <c r="N69" s="591" t="s">
        <v>117</v>
      </c>
      <c r="O69" s="479"/>
      <c r="P69" s="479"/>
      <c r="Q69" s="479"/>
      <c r="R69" s="479"/>
      <c r="S69" s="594">
        <f>ROUNDDOWN(J69/24,1)</f>
        <v>1.6</v>
      </c>
      <c r="T69" s="594"/>
      <c r="U69" s="594"/>
      <c r="V69" s="594"/>
      <c r="W69" s="571" t="s">
        <v>14</v>
      </c>
      <c r="X69" s="372"/>
      <c r="Y69" s="499">
        <f>AM39</f>
        <v>40</v>
      </c>
      <c r="Z69" s="500"/>
      <c r="AA69" s="500"/>
      <c r="AB69" s="501"/>
      <c r="AC69" s="591" t="s">
        <v>87</v>
      </c>
      <c r="AD69" s="491"/>
      <c r="AE69" s="491"/>
      <c r="AF69" s="491"/>
      <c r="AG69" s="479"/>
      <c r="AH69" s="603">
        <f>AW39</f>
        <v>1.3</v>
      </c>
      <c r="AI69" s="603"/>
      <c r="AJ69" s="603"/>
      <c r="AK69" s="571" t="s">
        <v>14</v>
      </c>
      <c r="AL69" s="372"/>
      <c r="AM69" s="607"/>
      <c r="AN69" s="607"/>
      <c r="AO69" s="607"/>
      <c r="AP69" s="607"/>
      <c r="AQ69" s="607"/>
      <c r="AR69" s="607"/>
      <c r="AS69" s="607"/>
      <c r="AT69" s="607"/>
      <c r="AU69" s="607"/>
      <c r="AV69" s="607"/>
      <c r="AW69" s="607"/>
      <c r="AX69" s="607"/>
      <c r="AY69" s="607"/>
      <c r="AZ69" s="607"/>
      <c r="BA69" s="607"/>
      <c r="BB69" s="607"/>
      <c r="BC69" s="607"/>
    </row>
    <row r="70" spans="2:69" ht="12" customHeight="1">
      <c r="B70" s="581"/>
      <c r="C70" s="582"/>
      <c r="D70" s="588"/>
      <c r="E70" s="589"/>
      <c r="F70" s="589"/>
      <c r="G70" s="589"/>
      <c r="H70" s="589"/>
      <c r="I70" s="590"/>
      <c r="J70" s="502"/>
      <c r="K70" s="503"/>
      <c r="L70" s="503"/>
      <c r="M70" s="504"/>
      <c r="N70" s="592"/>
      <c r="O70" s="593"/>
      <c r="P70" s="593"/>
      <c r="Q70" s="593"/>
      <c r="R70" s="593"/>
      <c r="S70" s="508"/>
      <c r="T70" s="508"/>
      <c r="U70" s="508"/>
      <c r="V70" s="508"/>
      <c r="W70" s="571"/>
      <c r="X70" s="323"/>
      <c r="Y70" s="502"/>
      <c r="Z70" s="503"/>
      <c r="AA70" s="503"/>
      <c r="AB70" s="504"/>
      <c r="AC70" s="592"/>
      <c r="AD70" s="593"/>
      <c r="AE70" s="593"/>
      <c r="AF70" s="593"/>
      <c r="AG70" s="593"/>
      <c r="AH70" s="603"/>
      <c r="AI70" s="603"/>
      <c r="AJ70" s="603"/>
      <c r="AK70" s="571"/>
      <c r="AL70" s="323"/>
      <c r="AM70" s="607"/>
      <c r="AN70" s="607"/>
      <c r="AO70" s="607"/>
      <c r="AP70" s="607"/>
      <c r="AQ70" s="607"/>
      <c r="AR70" s="607"/>
      <c r="AS70" s="607"/>
      <c r="AT70" s="607"/>
      <c r="AU70" s="607"/>
      <c r="AV70" s="607"/>
      <c r="AW70" s="607"/>
      <c r="AX70" s="607"/>
      <c r="AY70" s="607"/>
      <c r="AZ70" s="607"/>
      <c r="BA70" s="607"/>
      <c r="BB70" s="607"/>
      <c r="BC70" s="607"/>
    </row>
    <row r="71" spans="2:69" ht="12" customHeight="1">
      <c r="B71" s="581"/>
      <c r="C71" s="582"/>
      <c r="D71" s="86" t="s">
        <v>118</v>
      </c>
      <c r="E71" s="87"/>
      <c r="F71" s="87"/>
      <c r="G71" s="87"/>
      <c r="H71" s="87"/>
      <c r="I71" s="87"/>
      <c r="J71" s="561"/>
      <c r="K71" s="562"/>
      <c r="L71" s="562"/>
      <c r="M71" s="563"/>
      <c r="N71" s="567" t="s">
        <v>88</v>
      </c>
      <c r="O71" s="87"/>
      <c r="P71" s="87"/>
      <c r="Q71" s="87"/>
      <c r="R71" s="87"/>
      <c r="S71" s="574">
        <f>ROUND(S61+S63+S65+S67+S69,0)</f>
        <v>10</v>
      </c>
      <c r="T71" s="574"/>
      <c r="U71" s="574"/>
      <c r="V71" s="574"/>
      <c r="W71" s="571" t="s">
        <v>14</v>
      </c>
      <c r="X71" s="554" t="s">
        <v>119</v>
      </c>
      <c r="Y71" s="561"/>
      <c r="Z71" s="562"/>
      <c r="AA71" s="562"/>
      <c r="AB71" s="563"/>
      <c r="AC71" s="567" t="s">
        <v>88</v>
      </c>
      <c r="AD71" s="87"/>
      <c r="AE71" s="87"/>
      <c r="AF71" s="87"/>
      <c r="AG71" s="87"/>
      <c r="AH71" s="569">
        <f>AW41</f>
        <v>9</v>
      </c>
      <c r="AI71" s="569"/>
      <c r="AJ71" s="569"/>
      <c r="AK71" s="571" t="s">
        <v>14</v>
      </c>
      <c r="AL71" s="554" t="s">
        <v>120</v>
      </c>
      <c r="AM71" s="573">
        <f>S71-AH71</f>
        <v>1</v>
      </c>
      <c r="AN71" s="574"/>
      <c r="AO71" s="574"/>
      <c r="AP71" s="574"/>
      <c r="AQ71" s="574"/>
      <c r="AR71" s="574"/>
      <c r="AS71" s="574"/>
      <c r="AT71" s="574"/>
      <c r="AU71" s="574"/>
      <c r="AV71" s="574"/>
      <c r="AW71" s="574"/>
      <c r="AX71" s="574"/>
      <c r="AY71" s="574"/>
      <c r="AZ71" s="574"/>
      <c r="BA71" s="56"/>
      <c r="BB71" s="545" t="s">
        <v>14</v>
      </c>
      <c r="BC71" s="546" t="s">
        <v>121</v>
      </c>
      <c r="BD71" s="40" t="s">
        <v>90</v>
      </c>
      <c r="BE71" s="40"/>
    </row>
    <row r="72" spans="2:69" ht="12" customHeight="1" thickBot="1">
      <c r="B72" s="584"/>
      <c r="C72" s="585"/>
      <c r="D72" s="577"/>
      <c r="E72" s="520"/>
      <c r="F72" s="520"/>
      <c r="G72" s="520"/>
      <c r="H72" s="520"/>
      <c r="I72" s="520"/>
      <c r="J72" s="564"/>
      <c r="K72" s="565"/>
      <c r="L72" s="565"/>
      <c r="M72" s="566"/>
      <c r="N72" s="568"/>
      <c r="O72" s="520"/>
      <c r="P72" s="520"/>
      <c r="Q72" s="520"/>
      <c r="R72" s="520"/>
      <c r="S72" s="576"/>
      <c r="T72" s="576"/>
      <c r="U72" s="576"/>
      <c r="V72" s="576"/>
      <c r="W72" s="572"/>
      <c r="X72" s="547"/>
      <c r="Y72" s="564"/>
      <c r="Z72" s="565"/>
      <c r="AA72" s="565"/>
      <c r="AB72" s="566"/>
      <c r="AC72" s="568"/>
      <c r="AD72" s="520"/>
      <c r="AE72" s="520"/>
      <c r="AF72" s="520"/>
      <c r="AG72" s="520"/>
      <c r="AH72" s="570"/>
      <c r="AI72" s="570"/>
      <c r="AJ72" s="570"/>
      <c r="AK72" s="572"/>
      <c r="AL72" s="547"/>
      <c r="AM72" s="575"/>
      <c r="AN72" s="576"/>
      <c r="AO72" s="576"/>
      <c r="AP72" s="576"/>
      <c r="AQ72" s="576"/>
      <c r="AR72" s="576"/>
      <c r="AS72" s="576"/>
      <c r="AT72" s="576"/>
      <c r="AU72" s="576"/>
      <c r="AV72" s="576"/>
      <c r="AW72" s="576"/>
      <c r="AX72" s="576"/>
      <c r="AY72" s="576"/>
      <c r="AZ72" s="576"/>
      <c r="BA72" s="19"/>
      <c r="BB72" s="526"/>
      <c r="BC72" s="547"/>
      <c r="BD72" s="40"/>
      <c r="BE72" s="40" t="s">
        <v>91</v>
      </c>
    </row>
    <row r="73" spans="2:69" ht="12" customHeight="1">
      <c r="B73" s="548" t="s">
        <v>122</v>
      </c>
      <c r="C73" s="549"/>
      <c r="D73" s="89"/>
      <c r="E73" s="539" t="s">
        <v>27</v>
      </c>
      <c r="F73" s="539"/>
      <c r="G73" s="539"/>
      <c r="H73" s="539"/>
      <c r="I73" s="539"/>
      <c r="J73" s="539"/>
      <c r="K73" s="539"/>
      <c r="L73" s="539"/>
      <c r="M73" s="539"/>
      <c r="N73" s="539"/>
      <c r="O73" s="539"/>
      <c r="P73" s="539"/>
      <c r="Q73" s="539"/>
      <c r="R73" s="539"/>
      <c r="S73" s="539"/>
      <c r="T73" s="539"/>
      <c r="U73" s="539"/>
      <c r="V73" s="539"/>
      <c r="W73" s="539"/>
      <c r="X73" s="539"/>
      <c r="Y73" s="539"/>
      <c r="Z73" s="539"/>
      <c r="AA73" s="539"/>
      <c r="AB73" s="539"/>
      <c r="AC73" s="539"/>
      <c r="AD73" s="539"/>
      <c r="AE73" s="539"/>
      <c r="AF73" s="539"/>
      <c r="AG73" s="539"/>
      <c r="AH73" s="539"/>
      <c r="AI73" s="539"/>
      <c r="AJ73" s="539"/>
      <c r="AK73" s="539"/>
      <c r="AL73" s="552"/>
      <c r="AM73" s="107">
        <v>0</v>
      </c>
      <c r="AN73" s="107"/>
      <c r="AO73" s="107"/>
      <c r="AP73" s="107"/>
      <c r="AQ73" s="107"/>
      <c r="AR73" s="107"/>
      <c r="AS73" s="107"/>
      <c r="AT73" s="107"/>
      <c r="AU73" s="107"/>
      <c r="AV73" s="107"/>
      <c r="AW73" s="107"/>
      <c r="AX73" s="107"/>
      <c r="AY73" s="107"/>
      <c r="AZ73" s="107"/>
      <c r="BA73" s="553" t="s">
        <v>14</v>
      </c>
      <c r="BB73" s="553"/>
      <c r="BC73" s="554" t="s">
        <v>123</v>
      </c>
      <c r="BM73" s="57"/>
    </row>
    <row r="74" spans="2:69" ht="12" customHeight="1" thickBot="1">
      <c r="B74" s="550"/>
      <c r="C74" s="551"/>
      <c r="D74" s="370"/>
      <c r="E74" s="539"/>
      <c r="F74" s="539"/>
      <c r="G74" s="539"/>
      <c r="H74" s="539"/>
      <c r="I74" s="539"/>
      <c r="J74" s="539"/>
      <c r="K74" s="539"/>
      <c r="L74" s="539"/>
      <c r="M74" s="539"/>
      <c r="N74" s="539"/>
      <c r="O74" s="539"/>
      <c r="P74" s="539"/>
      <c r="Q74" s="539"/>
      <c r="R74" s="539"/>
      <c r="S74" s="539"/>
      <c r="T74" s="539"/>
      <c r="U74" s="539"/>
      <c r="V74" s="539"/>
      <c r="W74" s="539"/>
      <c r="X74" s="539"/>
      <c r="Y74" s="539"/>
      <c r="Z74" s="539"/>
      <c r="AA74" s="539"/>
      <c r="AB74" s="539"/>
      <c r="AC74" s="539"/>
      <c r="AD74" s="539"/>
      <c r="AE74" s="539"/>
      <c r="AF74" s="539"/>
      <c r="AG74" s="539"/>
      <c r="AH74" s="539"/>
      <c r="AI74" s="539"/>
      <c r="AJ74" s="539"/>
      <c r="AK74" s="539"/>
      <c r="AL74" s="552"/>
      <c r="AM74" s="107"/>
      <c r="AN74" s="107"/>
      <c r="AO74" s="107"/>
      <c r="AP74" s="107"/>
      <c r="AQ74" s="107"/>
      <c r="AR74" s="107"/>
      <c r="AS74" s="107"/>
      <c r="AT74" s="107"/>
      <c r="AU74" s="107"/>
      <c r="AV74" s="107"/>
      <c r="AW74" s="107"/>
      <c r="AX74" s="107"/>
      <c r="AY74" s="107"/>
      <c r="AZ74" s="107"/>
      <c r="BA74" s="545"/>
      <c r="BB74" s="545"/>
      <c r="BC74" s="546"/>
      <c r="BM74" s="57"/>
      <c r="BN74" s="57"/>
    </row>
    <row r="75" spans="2:69" ht="12" customHeight="1" thickTop="1">
      <c r="B75" s="550"/>
      <c r="C75" s="551"/>
      <c r="D75" s="555"/>
      <c r="E75" s="557" t="s">
        <v>124</v>
      </c>
      <c r="F75" s="558"/>
      <c r="G75" s="558"/>
      <c r="H75" s="558"/>
      <c r="I75" s="558"/>
      <c r="J75" s="558"/>
      <c r="K75" s="558"/>
      <c r="L75" s="558"/>
      <c r="M75" s="558"/>
      <c r="N75" s="558"/>
      <c r="O75" s="558"/>
      <c r="P75" s="558"/>
      <c r="Q75" s="558"/>
      <c r="R75" s="558"/>
      <c r="S75" s="558"/>
      <c r="T75" s="558"/>
      <c r="U75" s="558"/>
      <c r="V75" s="558"/>
      <c r="W75" s="558"/>
      <c r="X75" s="558"/>
      <c r="Y75" s="558"/>
      <c r="Z75" s="558"/>
      <c r="AA75" s="558"/>
      <c r="AB75" s="558"/>
      <c r="AC75" s="558"/>
      <c r="AD75" s="558"/>
      <c r="AE75" s="558"/>
      <c r="AF75" s="558"/>
      <c r="AG75" s="558"/>
      <c r="AH75" s="558"/>
      <c r="AI75" s="558"/>
      <c r="AJ75" s="558"/>
      <c r="AK75" s="558"/>
      <c r="AL75" s="558"/>
      <c r="AM75" s="530">
        <v>1</v>
      </c>
      <c r="AN75" s="530"/>
      <c r="AO75" s="530"/>
      <c r="AP75" s="530"/>
      <c r="AQ75" s="530"/>
      <c r="AR75" s="530"/>
      <c r="AS75" s="530"/>
      <c r="AT75" s="530"/>
      <c r="AU75" s="530"/>
      <c r="AV75" s="530"/>
      <c r="AW75" s="530"/>
      <c r="AX75" s="530"/>
      <c r="AY75" s="530"/>
      <c r="AZ75" s="530"/>
      <c r="BA75" s="532" t="s">
        <v>14</v>
      </c>
      <c r="BB75" s="532"/>
      <c r="BC75" s="534" t="s">
        <v>125</v>
      </c>
    </row>
    <row r="76" spans="2:69" ht="12" customHeight="1" thickBot="1">
      <c r="B76" s="550"/>
      <c r="C76" s="551"/>
      <c r="D76" s="556"/>
      <c r="E76" s="559"/>
      <c r="F76" s="560"/>
      <c r="G76" s="560"/>
      <c r="H76" s="560"/>
      <c r="I76" s="560"/>
      <c r="J76" s="560"/>
      <c r="K76" s="560"/>
      <c r="L76" s="560"/>
      <c r="M76" s="560"/>
      <c r="N76" s="560"/>
      <c r="O76" s="560"/>
      <c r="P76" s="560"/>
      <c r="Q76" s="560"/>
      <c r="R76" s="560"/>
      <c r="S76" s="560"/>
      <c r="T76" s="560"/>
      <c r="U76" s="560"/>
      <c r="V76" s="560"/>
      <c r="W76" s="560"/>
      <c r="X76" s="560"/>
      <c r="Y76" s="560"/>
      <c r="Z76" s="560"/>
      <c r="AA76" s="560"/>
      <c r="AB76" s="560"/>
      <c r="AC76" s="560"/>
      <c r="AD76" s="560"/>
      <c r="AE76" s="560"/>
      <c r="AF76" s="560"/>
      <c r="AG76" s="560"/>
      <c r="AH76" s="560"/>
      <c r="AI76" s="560"/>
      <c r="AJ76" s="560"/>
      <c r="AK76" s="560"/>
      <c r="AL76" s="560"/>
      <c r="AM76" s="531"/>
      <c r="AN76" s="531"/>
      <c r="AO76" s="531"/>
      <c r="AP76" s="531"/>
      <c r="AQ76" s="531"/>
      <c r="AR76" s="531"/>
      <c r="AS76" s="531"/>
      <c r="AT76" s="531"/>
      <c r="AU76" s="531"/>
      <c r="AV76" s="531"/>
      <c r="AW76" s="531"/>
      <c r="AX76" s="531"/>
      <c r="AY76" s="531"/>
      <c r="AZ76" s="531"/>
      <c r="BA76" s="533"/>
      <c r="BB76" s="533"/>
      <c r="BC76" s="535"/>
      <c r="BM76" s="57"/>
      <c r="BN76" s="57"/>
    </row>
    <row r="77" spans="2:69" ht="12" customHeight="1" thickTop="1" thickBot="1">
      <c r="B77" s="550"/>
      <c r="C77" s="551"/>
      <c r="D77" s="536"/>
      <c r="E77" s="538" t="s">
        <v>126</v>
      </c>
      <c r="F77" s="538"/>
      <c r="G77" s="538"/>
      <c r="H77" s="538"/>
      <c r="I77" s="538"/>
      <c r="J77" s="538"/>
      <c r="K77" s="538"/>
      <c r="L77" s="538"/>
      <c r="M77" s="538"/>
      <c r="N77" s="538"/>
      <c r="O77" s="538"/>
      <c r="P77" s="538"/>
      <c r="Q77" s="538"/>
      <c r="R77" s="538"/>
      <c r="S77" s="538"/>
      <c r="T77" s="538"/>
      <c r="U77" s="58"/>
      <c r="V77" s="58"/>
      <c r="W77" s="58"/>
      <c r="X77" s="540" t="s">
        <v>26</v>
      </c>
      <c r="Y77" s="540"/>
      <c r="Z77" s="540"/>
      <c r="AA77" s="540"/>
      <c r="AB77" s="540"/>
      <c r="AC77" s="540"/>
      <c r="AD77" s="541">
        <f>LOOKUP(J41,BP77:BP80,BQ77:BQ80)</f>
        <v>4</v>
      </c>
      <c r="AE77" s="541"/>
      <c r="AF77" s="541"/>
      <c r="AG77" s="541"/>
      <c r="AH77" s="540" t="s">
        <v>14</v>
      </c>
      <c r="AI77" s="540"/>
      <c r="AJ77" s="58"/>
      <c r="AK77" s="58"/>
      <c r="AL77" s="59"/>
      <c r="AM77" s="543">
        <v>4</v>
      </c>
      <c r="AN77" s="543"/>
      <c r="AO77" s="543"/>
      <c r="AP77" s="543"/>
      <c r="AQ77" s="543"/>
      <c r="AR77" s="543"/>
      <c r="AS77" s="543"/>
      <c r="AT77" s="543"/>
      <c r="AU77" s="543"/>
      <c r="AV77" s="543"/>
      <c r="AW77" s="543"/>
      <c r="AX77" s="543"/>
      <c r="AY77" s="543"/>
      <c r="AZ77" s="543"/>
      <c r="BA77" s="544" t="s">
        <v>14</v>
      </c>
      <c r="BB77" s="544"/>
      <c r="BC77" s="578" t="s">
        <v>127</v>
      </c>
      <c r="BP77" s="21">
        <v>1</v>
      </c>
      <c r="BQ77" s="21">
        <v>2</v>
      </c>
    </row>
    <row r="78" spans="2:69" ht="12" customHeight="1" thickTop="1" thickBot="1">
      <c r="B78" s="550"/>
      <c r="C78" s="551"/>
      <c r="D78" s="537"/>
      <c r="E78" s="539"/>
      <c r="F78" s="539"/>
      <c r="G78" s="539"/>
      <c r="H78" s="539"/>
      <c r="I78" s="539"/>
      <c r="J78" s="539"/>
      <c r="K78" s="539"/>
      <c r="L78" s="539"/>
      <c r="M78" s="539"/>
      <c r="N78" s="539"/>
      <c r="O78" s="539"/>
      <c r="P78" s="539"/>
      <c r="Q78" s="539"/>
      <c r="R78" s="539"/>
      <c r="S78" s="539"/>
      <c r="T78" s="539"/>
      <c r="U78" s="60"/>
      <c r="V78" s="60"/>
      <c r="W78" s="60"/>
      <c r="X78" s="491"/>
      <c r="Y78" s="491"/>
      <c r="Z78" s="491"/>
      <c r="AA78" s="491"/>
      <c r="AB78" s="491"/>
      <c r="AC78" s="491"/>
      <c r="AD78" s="542"/>
      <c r="AE78" s="542"/>
      <c r="AF78" s="542"/>
      <c r="AG78" s="542"/>
      <c r="AH78" s="491"/>
      <c r="AI78" s="491"/>
      <c r="AJ78" s="60"/>
      <c r="AK78" s="60"/>
      <c r="AL78" s="61"/>
      <c r="AM78" s="530"/>
      <c r="AN78" s="530"/>
      <c r="AO78" s="530"/>
      <c r="AP78" s="530"/>
      <c r="AQ78" s="530"/>
      <c r="AR78" s="530"/>
      <c r="AS78" s="530"/>
      <c r="AT78" s="530"/>
      <c r="AU78" s="530"/>
      <c r="AV78" s="530"/>
      <c r="AW78" s="530"/>
      <c r="AX78" s="530"/>
      <c r="AY78" s="530"/>
      <c r="AZ78" s="530"/>
      <c r="BA78" s="532"/>
      <c r="BB78" s="532"/>
      <c r="BC78" s="534"/>
      <c r="BP78" s="22">
        <v>31</v>
      </c>
      <c r="BQ78" s="23">
        <v>3</v>
      </c>
    </row>
    <row r="79" spans="2:69" ht="12" customHeight="1">
      <c r="B79" s="516" t="s">
        <v>128</v>
      </c>
      <c r="C79" s="517"/>
      <c r="D79" s="517"/>
      <c r="E79" s="517"/>
      <c r="F79" s="517"/>
      <c r="G79" s="517"/>
      <c r="H79" s="517"/>
      <c r="I79" s="517"/>
      <c r="J79" s="517"/>
      <c r="K79" s="517"/>
      <c r="L79" s="517"/>
      <c r="M79" s="517"/>
      <c r="N79" s="517"/>
      <c r="O79" s="517"/>
      <c r="P79" s="517"/>
      <c r="Q79" s="517"/>
      <c r="R79" s="517"/>
      <c r="S79" s="517"/>
      <c r="T79" s="517"/>
      <c r="U79" s="517"/>
      <c r="V79" s="517"/>
      <c r="W79" s="517"/>
      <c r="X79" s="517"/>
      <c r="Y79" s="517"/>
      <c r="Z79" s="517"/>
      <c r="AA79" s="517"/>
      <c r="AB79" s="517"/>
      <c r="AC79" s="517"/>
      <c r="AD79" s="517"/>
      <c r="AE79" s="517"/>
      <c r="AF79" s="517"/>
      <c r="AG79" s="517"/>
      <c r="AH79" s="517"/>
      <c r="AI79" s="517"/>
      <c r="AJ79" s="517"/>
      <c r="AK79" s="517"/>
      <c r="AL79" s="518"/>
      <c r="AM79" s="522">
        <f>AM53+AM71+AM73+AM75+AM77</f>
        <v>18</v>
      </c>
      <c r="AN79" s="523"/>
      <c r="AO79" s="523"/>
      <c r="AP79" s="523"/>
      <c r="AQ79" s="523"/>
      <c r="AR79" s="523"/>
      <c r="AS79" s="523"/>
      <c r="AT79" s="523"/>
      <c r="AU79" s="523"/>
      <c r="AV79" s="523"/>
      <c r="AW79" s="523"/>
      <c r="AX79" s="523"/>
      <c r="AY79" s="523"/>
      <c r="AZ79" s="523"/>
      <c r="BA79" s="525" t="s">
        <v>14</v>
      </c>
      <c r="BB79" s="525"/>
      <c r="BC79" s="527" t="s">
        <v>129</v>
      </c>
      <c r="BP79" s="22">
        <v>61</v>
      </c>
      <c r="BQ79" s="23">
        <v>4</v>
      </c>
    </row>
    <row r="80" spans="2:69" ht="12" customHeight="1" thickBot="1">
      <c r="B80" s="519"/>
      <c r="C80" s="520"/>
      <c r="D80" s="520"/>
      <c r="E80" s="520"/>
      <c r="F80" s="520"/>
      <c r="G80" s="520"/>
      <c r="H80" s="520"/>
      <c r="I80" s="520"/>
      <c r="J80" s="520"/>
      <c r="K80" s="520"/>
      <c r="L80" s="520"/>
      <c r="M80" s="520"/>
      <c r="N80" s="520"/>
      <c r="O80" s="520"/>
      <c r="P80" s="520"/>
      <c r="Q80" s="520"/>
      <c r="R80" s="520"/>
      <c r="S80" s="520"/>
      <c r="T80" s="520"/>
      <c r="U80" s="520"/>
      <c r="V80" s="520"/>
      <c r="W80" s="520"/>
      <c r="X80" s="520"/>
      <c r="Y80" s="520"/>
      <c r="Z80" s="520"/>
      <c r="AA80" s="520"/>
      <c r="AB80" s="520"/>
      <c r="AC80" s="520"/>
      <c r="AD80" s="520"/>
      <c r="AE80" s="520"/>
      <c r="AF80" s="520"/>
      <c r="AG80" s="520"/>
      <c r="AH80" s="520"/>
      <c r="AI80" s="520"/>
      <c r="AJ80" s="520"/>
      <c r="AK80" s="520"/>
      <c r="AL80" s="521"/>
      <c r="AM80" s="524"/>
      <c r="AN80" s="524"/>
      <c r="AO80" s="524"/>
      <c r="AP80" s="524"/>
      <c r="AQ80" s="524"/>
      <c r="AR80" s="524"/>
      <c r="AS80" s="524"/>
      <c r="AT80" s="524"/>
      <c r="AU80" s="524"/>
      <c r="AV80" s="524"/>
      <c r="AW80" s="524"/>
      <c r="AX80" s="524"/>
      <c r="AY80" s="524"/>
      <c r="AZ80" s="524"/>
      <c r="BA80" s="526"/>
      <c r="BB80" s="526"/>
      <c r="BC80" s="528"/>
      <c r="BD80" s="20" t="s">
        <v>130</v>
      </c>
      <c r="BP80" s="22">
        <v>91</v>
      </c>
      <c r="BQ80" s="23">
        <v>5</v>
      </c>
    </row>
    <row r="81" spans="1:69" s="26" customFormat="1" ht="12" customHeight="1">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54"/>
      <c r="AN81" s="54"/>
      <c r="AO81" s="54"/>
      <c r="AP81" s="54"/>
      <c r="AQ81" s="54"/>
      <c r="AR81" s="54"/>
      <c r="AS81" s="54"/>
      <c r="AT81" s="54"/>
      <c r="AU81" s="54"/>
      <c r="AV81" s="54"/>
      <c r="AW81" s="54"/>
      <c r="AX81" s="54"/>
      <c r="AY81" s="54"/>
      <c r="AZ81" s="54"/>
      <c r="BA81" s="7"/>
      <c r="BB81" s="7"/>
      <c r="BC81" s="7"/>
      <c r="BD81" s="62"/>
      <c r="BP81" s="22"/>
      <c r="BQ81" s="23"/>
    </row>
    <row r="82" spans="1:69" ht="13.5" customHeight="1">
      <c r="A82" s="2" t="s">
        <v>28</v>
      </c>
      <c r="BP82" s="22"/>
      <c r="BQ82" s="23"/>
    </row>
    <row r="83" spans="1:69" ht="12.75" customHeight="1">
      <c r="A83" s="2" t="s">
        <v>131</v>
      </c>
      <c r="BP83" s="22"/>
      <c r="BQ83" s="23"/>
    </row>
    <row r="84" spans="1:69" ht="12.75" customHeight="1">
      <c r="B84" s="529" t="s">
        <v>132</v>
      </c>
      <c r="C84" s="529"/>
      <c r="D84" s="529"/>
      <c r="E84" s="529"/>
      <c r="F84" s="529"/>
      <c r="G84" s="529"/>
      <c r="H84" s="529"/>
      <c r="I84" s="529"/>
      <c r="J84" s="529"/>
      <c r="K84" s="529"/>
      <c r="L84" s="529"/>
      <c r="M84" s="529"/>
      <c r="N84" s="529"/>
      <c r="O84" s="529"/>
      <c r="P84" s="529"/>
      <c r="Q84" s="529"/>
      <c r="R84" s="529"/>
      <c r="S84" s="529"/>
      <c r="T84" s="529"/>
      <c r="U84" s="529"/>
      <c r="V84" s="529"/>
      <c r="W84" s="529"/>
      <c r="X84" s="529"/>
      <c r="Y84" s="529"/>
      <c r="Z84" s="529"/>
      <c r="AA84" s="529"/>
      <c r="AB84" s="529"/>
      <c r="AC84" s="529"/>
      <c r="AD84" s="529"/>
      <c r="AE84" s="529"/>
      <c r="AF84" s="529"/>
      <c r="AG84" s="529"/>
      <c r="AH84" s="529"/>
      <c r="AI84" s="529"/>
      <c r="AJ84" s="529"/>
      <c r="AK84" s="529"/>
      <c r="AL84" s="529"/>
      <c r="AM84" s="529"/>
      <c r="AN84" s="529"/>
      <c r="AO84" s="529"/>
      <c r="AP84" s="529"/>
      <c r="AQ84" s="529"/>
      <c r="AR84" s="529"/>
      <c r="AS84" s="529"/>
      <c r="AT84" s="529"/>
      <c r="AU84" s="529"/>
      <c r="AV84" s="529"/>
      <c r="AW84" s="529"/>
      <c r="AX84" s="529"/>
      <c r="AY84" s="529"/>
      <c r="AZ84" s="529"/>
      <c r="BA84" s="529"/>
      <c r="BB84" s="529"/>
      <c r="BC84" s="529"/>
      <c r="BD84" s="529"/>
      <c r="BE84" s="529"/>
      <c r="BF84" s="529"/>
      <c r="BG84" s="529"/>
      <c r="BH84" s="529"/>
      <c r="BI84" s="529"/>
      <c r="BJ84" s="529"/>
      <c r="BK84" s="529"/>
    </row>
    <row r="85" spans="1:69" ht="12.75" customHeight="1">
      <c r="B85" s="514" t="s">
        <v>133</v>
      </c>
      <c r="C85" s="514"/>
      <c r="D85" s="514"/>
      <c r="E85" s="514"/>
      <c r="F85" s="514"/>
      <c r="G85" s="514"/>
      <c r="H85" s="514"/>
      <c r="I85" s="514"/>
      <c r="J85" s="514"/>
      <c r="K85" s="514"/>
      <c r="L85" s="514"/>
      <c r="M85" s="514"/>
      <c r="N85" s="514"/>
      <c r="O85" s="514"/>
      <c r="P85" s="514"/>
      <c r="Q85" s="514"/>
      <c r="R85" s="514"/>
      <c r="S85" s="514"/>
      <c r="T85" s="514"/>
      <c r="U85" s="514"/>
      <c r="V85" s="514"/>
      <c r="W85" s="514"/>
      <c r="X85" s="514"/>
      <c r="Y85" s="514"/>
      <c r="Z85" s="514"/>
      <c r="AA85" s="514"/>
      <c r="AB85" s="514"/>
      <c r="AC85" s="514"/>
      <c r="AD85" s="514"/>
      <c r="AE85" s="514"/>
      <c r="AF85" s="514"/>
      <c r="AG85" s="514"/>
      <c r="AH85" s="514"/>
      <c r="AI85" s="514"/>
      <c r="AJ85" s="514"/>
      <c r="AK85" s="514"/>
      <c r="AL85" s="514"/>
      <c r="AM85" s="514"/>
      <c r="AN85" s="514"/>
      <c r="AO85" s="514"/>
      <c r="AP85" s="514"/>
      <c r="AQ85" s="514"/>
      <c r="AR85" s="514"/>
      <c r="AS85" s="514"/>
      <c r="AT85" s="514"/>
      <c r="AU85" s="514"/>
      <c r="AV85" s="514"/>
      <c r="AW85" s="514"/>
      <c r="AX85" s="514"/>
      <c r="AY85" s="514"/>
      <c r="AZ85" s="514"/>
      <c r="BA85" s="514"/>
      <c r="BB85" s="514"/>
      <c r="BC85" s="514"/>
      <c r="BD85" s="514"/>
      <c r="BE85" s="514"/>
      <c r="BF85" s="514"/>
      <c r="BG85" s="514"/>
      <c r="BH85" s="514"/>
      <c r="BI85" s="514"/>
    </row>
    <row r="86" spans="1:69" ht="12.75" customHeight="1">
      <c r="B86" s="509" t="s">
        <v>134</v>
      </c>
      <c r="C86" s="509"/>
      <c r="D86" s="509"/>
      <c r="E86" s="509"/>
      <c r="F86" s="509"/>
      <c r="G86" s="509"/>
      <c r="H86" s="509"/>
      <c r="I86" s="509"/>
      <c r="J86" s="509"/>
      <c r="K86" s="509"/>
      <c r="L86" s="509"/>
      <c r="M86" s="509"/>
      <c r="N86" s="509"/>
      <c r="O86" s="509"/>
      <c r="P86" s="509"/>
      <c r="Q86" s="509"/>
      <c r="R86" s="509"/>
      <c r="S86" s="509"/>
      <c r="T86" s="509"/>
      <c r="U86" s="509"/>
      <c r="V86" s="509"/>
      <c r="W86" s="509"/>
      <c r="X86" s="509"/>
      <c r="Y86" s="509"/>
      <c r="Z86" s="509"/>
      <c r="AA86" s="509"/>
      <c r="AB86" s="509"/>
      <c r="AC86" s="509"/>
      <c r="AD86" s="509"/>
      <c r="AE86" s="509"/>
      <c r="AF86" s="509"/>
      <c r="AG86" s="509"/>
      <c r="AH86" s="509"/>
      <c r="AI86" s="509"/>
      <c r="AJ86" s="509"/>
      <c r="AK86" s="509"/>
      <c r="AL86" s="509"/>
      <c r="AM86" s="509"/>
      <c r="AN86" s="509"/>
      <c r="AO86" s="509"/>
      <c r="AP86" s="509"/>
      <c r="AQ86" s="509"/>
      <c r="AR86" s="509"/>
      <c r="AS86" s="509"/>
      <c r="AT86" s="509"/>
      <c r="AU86" s="509"/>
      <c r="AV86" s="509"/>
      <c r="AW86" s="509"/>
      <c r="AX86" s="509"/>
      <c r="AY86" s="509"/>
      <c r="AZ86" s="509"/>
      <c r="BA86" s="509"/>
      <c r="BB86" s="509"/>
      <c r="BC86" s="509"/>
      <c r="BD86" s="509"/>
      <c r="BE86" s="509"/>
      <c r="BF86" s="509"/>
      <c r="BG86" s="509"/>
      <c r="BH86" s="509"/>
      <c r="BI86" s="509"/>
      <c r="BJ86" s="509"/>
      <c r="BK86" s="509"/>
    </row>
    <row r="87" spans="1:69" ht="12.75" customHeight="1">
      <c r="A87" s="25"/>
      <c r="B87" s="509"/>
      <c r="C87" s="509"/>
      <c r="D87" s="509"/>
      <c r="E87" s="509"/>
      <c r="F87" s="509"/>
      <c r="G87" s="509"/>
      <c r="H87" s="509"/>
      <c r="I87" s="509"/>
      <c r="J87" s="509"/>
      <c r="K87" s="509"/>
      <c r="L87" s="509"/>
      <c r="M87" s="509"/>
      <c r="N87" s="509"/>
      <c r="O87" s="509"/>
      <c r="P87" s="509"/>
      <c r="Q87" s="509"/>
      <c r="R87" s="509"/>
      <c r="S87" s="509"/>
      <c r="T87" s="509"/>
      <c r="U87" s="509"/>
      <c r="V87" s="509"/>
      <c r="W87" s="509"/>
      <c r="X87" s="509"/>
      <c r="Y87" s="509"/>
      <c r="Z87" s="509"/>
      <c r="AA87" s="509"/>
      <c r="AB87" s="509"/>
      <c r="AC87" s="509"/>
      <c r="AD87" s="509"/>
      <c r="AE87" s="509"/>
      <c r="AF87" s="509"/>
      <c r="AG87" s="509"/>
      <c r="AH87" s="509"/>
      <c r="AI87" s="509"/>
      <c r="AJ87" s="509"/>
      <c r="AK87" s="509"/>
      <c r="AL87" s="509"/>
      <c r="AM87" s="509"/>
      <c r="AN87" s="509"/>
      <c r="AO87" s="509"/>
      <c r="AP87" s="509"/>
      <c r="AQ87" s="509"/>
      <c r="AR87" s="509"/>
      <c r="AS87" s="509"/>
      <c r="AT87" s="509"/>
      <c r="AU87" s="509"/>
      <c r="AV87" s="509"/>
      <c r="AW87" s="509"/>
      <c r="AX87" s="509"/>
      <c r="AY87" s="509"/>
      <c r="AZ87" s="509"/>
      <c r="BA87" s="509"/>
      <c r="BB87" s="509"/>
      <c r="BC87" s="509"/>
      <c r="BD87" s="509"/>
      <c r="BE87" s="509"/>
      <c r="BF87" s="509"/>
      <c r="BG87" s="509"/>
      <c r="BH87" s="509"/>
      <c r="BI87" s="509"/>
      <c r="BJ87" s="509"/>
      <c r="BK87" s="509"/>
    </row>
    <row r="88" spans="1:69" s="32" customFormat="1" ht="12.75" customHeight="1">
      <c r="A88" s="2" t="s">
        <v>135</v>
      </c>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row>
    <row r="89" spans="1:69" ht="13.5" customHeight="1">
      <c r="B89" s="509" t="s">
        <v>136</v>
      </c>
      <c r="C89" s="509"/>
      <c r="D89" s="509"/>
      <c r="E89" s="509"/>
      <c r="F89" s="509"/>
      <c r="G89" s="509"/>
      <c r="H89" s="509"/>
      <c r="I89" s="509"/>
      <c r="J89" s="509"/>
      <c r="K89" s="509"/>
      <c r="L89" s="509"/>
      <c r="M89" s="509"/>
      <c r="N89" s="509"/>
      <c r="O89" s="509"/>
      <c r="P89" s="509"/>
      <c r="Q89" s="509"/>
      <c r="R89" s="509"/>
      <c r="S89" s="509"/>
      <c r="T89" s="509"/>
      <c r="U89" s="509"/>
      <c r="V89" s="509"/>
      <c r="W89" s="509"/>
      <c r="X89" s="509"/>
      <c r="Y89" s="509"/>
      <c r="Z89" s="509"/>
      <c r="AA89" s="509"/>
      <c r="AB89" s="509"/>
      <c r="AC89" s="509"/>
      <c r="AD89" s="509"/>
      <c r="AE89" s="509"/>
      <c r="AF89" s="509"/>
      <c r="AG89" s="509"/>
      <c r="AH89" s="509"/>
      <c r="AI89" s="509"/>
      <c r="AJ89" s="509"/>
      <c r="AK89" s="509"/>
      <c r="AL89" s="509"/>
      <c r="AM89" s="509"/>
      <c r="AN89" s="509"/>
      <c r="AO89" s="509"/>
      <c r="AP89" s="509"/>
      <c r="AQ89" s="509"/>
      <c r="AR89" s="509"/>
      <c r="AS89" s="509"/>
      <c r="AT89" s="509"/>
      <c r="AU89" s="509"/>
      <c r="AV89" s="509"/>
      <c r="AW89" s="509"/>
      <c r="AX89" s="509"/>
      <c r="AY89" s="509"/>
      <c r="AZ89" s="509"/>
      <c r="BA89" s="509"/>
      <c r="BB89" s="509"/>
      <c r="BC89" s="509"/>
      <c r="BD89" s="509"/>
      <c r="BE89" s="509"/>
      <c r="BF89" s="509"/>
      <c r="BG89" s="509"/>
      <c r="BH89" s="509"/>
      <c r="BI89" s="509"/>
      <c r="BJ89" s="509"/>
      <c r="BK89" s="509"/>
    </row>
    <row r="90" spans="1:69" ht="13.5" customHeight="1">
      <c r="B90" s="509"/>
      <c r="C90" s="509"/>
      <c r="D90" s="509"/>
      <c r="E90" s="509"/>
      <c r="F90" s="509"/>
      <c r="G90" s="509"/>
      <c r="H90" s="509"/>
      <c r="I90" s="509"/>
      <c r="J90" s="509"/>
      <c r="K90" s="509"/>
      <c r="L90" s="509"/>
      <c r="M90" s="509"/>
      <c r="N90" s="509"/>
      <c r="O90" s="509"/>
      <c r="P90" s="509"/>
      <c r="Q90" s="509"/>
      <c r="R90" s="509"/>
      <c r="S90" s="509"/>
      <c r="T90" s="509"/>
      <c r="U90" s="509"/>
      <c r="V90" s="509"/>
      <c r="W90" s="509"/>
      <c r="X90" s="509"/>
      <c r="Y90" s="509"/>
      <c r="Z90" s="509"/>
      <c r="AA90" s="509"/>
      <c r="AB90" s="509"/>
      <c r="AC90" s="509"/>
      <c r="AD90" s="509"/>
      <c r="AE90" s="509"/>
      <c r="AF90" s="509"/>
      <c r="AG90" s="509"/>
      <c r="AH90" s="509"/>
      <c r="AI90" s="509"/>
      <c r="AJ90" s="509"/>
      <c r="AK90" s="509"/>
      <c r="AL90" s="509"/>
      <c r="AM90" s="509"/>
      <c r="AN90" s="509"/>
      <c r="AO90" s="509"/>
      <c r="AP90" s="509"/>
      <c r="AQ90" s="509"/>
      <c r="AR90" s="509"/>
      <c r="AS90" s="509"/>
      <c r="AT90" s="509"/>
      <c r="AU90" s="509"/>
      <c r="AV90" s="509"/>
      <c r="AW90" s="509"/>
      <c r="AX90" s="509"/>
      <c r="AY90" s="509"/>
      <c r="AZ90" s="509"/>
      <c r="BA90" s="509"/>
      <c r="BB90" s="509"/>
      <c r="BC90" s="509"/>
      <c r="BD90" s="509"/>
      <c r="BE90" s="509"/>
      <c r="BF90" s="509"/>
      <c r="BG90" s="509"/>
      <c r="BH90" s="509"/>
      <c r="BI90" s="509"/>
      <c r="BJ90" s="509"/>
      <c r="BK90" s="509"/>
    </row>
    <row r="91" spans="1:69" ht="12.75" customHeight="1">
      <c r="B91" s="509" t="s">
        <v>137</v>
      </c>
      <c r="C91" s="509"/>
      <c r="D91" s="509"/>
      <c r="E91" s="509"/>
      <c r="F91" s="509"/>
      <c r="G91" s="509"/>
      <c r="H91" s="509"/>
      <c r="I91" s="509"/>
      <c r="J91" s="509"/>
      <c r="K91" s="509"/>
      <c r="L91" s="509"/>
      <c r="M91" s="509"/>
      <c r="N91" s="509"/>
      <c r="O91" s="509"/>
      <c r="P91" s="509"/>
      <c r="Q91" s="509"/>
      <c r="R91" s="509"/>
      <c r="S91" s="509"/>
      <c r="T91" s="509"/>
      <c r="U91" s="509"/>
      <c r="V91" s="509"/>
      <c r="W91" s="509"/>
      <c r="X91" s="509"/>
      <c r="Y91" s="509"/>
      <c r="Z91" s="509"/>
      <c r="AA91" s="509"/>
      <c r="AB91" s="509"/>
      <c r="AC91" s="509"/>
      <c r="AD91" s="509"/>
      <c r="AE91" s="509"/>
      <c r="AF91" s="509"/>
      <c r="AG91" s="509"/>
      <c r="AH91" s="509"/>
      <c r="AI91" s="509"/>
      <c r="AJ91" s="509"/>
      <c r="AK91" s="509"/>
      <c r="AL91" s="509"/>
      <c r="AM91" s="509"/>
      <c r="AN91" s="509"/>
      <c r="AO91" s="509"/>
      <c r="AP91" s="509"/>
      <c r="AQ91" s="509"/>
      <c r="AR91" s="509"/>
      <c r="AS91" s="509"/>
      <c r="AT91" s="509"/>
      <c r="AU91" s="509"/>
      <c r="AV91" s="509"/>
      <c r="AW91" s="509"/>
      <c r="AX91" s="509"/>
      <c r="AY91" s="509"/>
      <c r="AZ91" s="509"/>
      <c r="BA91" s="509"/>
      <c r="BB91" s="509"/>
      <c r="BC91" s="509"/>
      <c r="BD91" s="509"/>
      <c r="BE91" s="509"/>
      <c r="BF91" s="509"/>
      <c r="BG91" s="509"/>
      <c r="BH91" s="509"/>
      <c r="BI91" s="509"/>
    </row>
    <row r="92" spans="1:69" ht="12.75" customHeight="1">
      <c r="B92" s="509"/>
      <c r="C92" s="509"/>
      <c r="D92" s="509"/>
      <c r="E92" s="509"/>
      <c r="F92" s="509"/>
      <c r="G92" s="509"/>
      <c r="H92" s="509"/>
      <c r="I92" s="509"/>
      <c r="J92" s="509"/>
      <c r="K92" s="509"/>
      <c r="L92" s="509"/>
      <c r="M92" s="509"/>
      <c r="N92" s="509"/>
      <c r="O92" s="509"/>
      <c r="P92" s="509"/>
      <c r="Q92" s="509"/>
      <c r="R92" s="509"/>
      <c r="S92" s="509"/>
      <c r="T92" s="509"/>
      <c r="U92" s="509"/>
      <c r="V92" s="509"/>
      <c r="W92" s="509"/>
      <c r="X92" s="509"/>
      <c r="Y92" s="509"/>
      <c r="Z92" s="509"/>
      <c r="AA92" s="509"/>
      <c r="AB92" s="509"/>
      <c r="AC92" s="509"/>
      <c r="AD92" s="509"/>
      <c r="AE92" s="509"/>
      <c r="AF92" s="509"/>
      <c r="AG92" s="509"/>
      <c r="AH92" s="509"/>
      <c r="AI92" s="509"/>
      <c r="AJ92" s="509"/>
      <c r="AK92" s="509"/>
      <c r="AL92" s="509"/>
      <c r="AM92" s="509"/>
      <c r="AN92" s="509"/>
      <c r="AO92" s="509"/>
      <c r="AP92" s="509"/>
      <c r="AQ92" s="509"/>
      <c r="AR92" s="509"/>
      <c r="AS92" s="509"/>
      <c r="AT92" s="509"/>
      <c r="AU92" s="509"/>
      <c r="AV92" s="509"/>
      <c r="AW92" s="509"/>
      <c r="AX92" s="509"/>
      <c r="AY92" s="509"/>
      <c r="AZ92" s="509"/>
      <c r="BA92" s="509"/>
      <c r="BB92" s="509"/>
      <c r="BC92" s="509"/>
      <c r="BD92" s="509"/>
      <c r="BE92" s="509"/>
      <c r="BF92" s="509"/>
      <c r="BG92" s="509"/>
      <c r="BH92" s="509"/>
      <c r="BI92" s="509"/>
    </row>
    <row r="93" spans="1:69" ht="12.75" customHeight="1">
      <c r="B93" s="509" t="s">
        <v>138</v>
      </c>
      <c r="C93" s="509"/>
      <c r="D93" s="509"/>
      <c r="E93" s="509"/>
      <c r="F93" s="509"/>
      <c r="G93" s="509"/>
      <c r="H93" s="509"/>
      <c r="I93" s="509"/>
      <c r="J93" s="509"/>
      <c r="K93" s="509"/>
      <c r="L93" s="509"/>
      <c r="M93" s="509"/>
      <c r="N93" s="509"/>
      <c r="O93" s="509"/>
      <c r="P93" s="509"/>
      <c r="Q93" s="509"/>
      <c r="R93" s="509"/>
      <c r="S93" s="509"/>
      <c r="T93" s="509"/>
      <c r="U93" s="509"/>
      <c r="V93" s="509"/>
      <c r="W93" s="509"/>
      <c r="X93" s="509"/>
      <c r="Y93" s="509"/>
      <c r="Z93" s="509"/>
      <c r="AA93" s="509"/>
      <c r="AB93" s="509"/>
      <c r="AC93" s="509"/>
      <c r="AD93" s="509"/>
      <c r="AE93" s="509"/>
      <c r="AF93" s="509"/>
      <c r="AG93" s="509"/>
      <c r="AH93" s="509"/>
      <c r="AI93" s="509"/>
      <c r="AJ93" s="509"/>
      <c r="AK93" s="509"/>
      <c r="AL93" s="509"/>
      <c r="AM93" s="509"/>
      <c r="AN93" s="509"/>
      <c r="AO93" s="509"/>
      <c r="AP93" s="509"/>
      <c r="AQ93" s="509"/>
      <c r="AR93" s="509"/>
      <c r="AS93" s="509"/>
      <c r="AT93" s="509"/>
      <c r="AU93" s="509"/>
      <c r="AV93" s="509"/>
      <c r="AW93" s="509"/>
      <c r="AX93" s="509"/>
      <c r="AY93" s="509"/>
      <c r="AZ93" s="509"/>
      <c r="BA93" s="509"/>
      <c r="BB93" s="509"/>
      <c r="BC93" s="509"/>
      <c r="BD93" s="509"/>
      <c r="BE93" s="509"/>
      <c r="BF93" s="509"/>
      <c r="BG93" s="509"/>
      <c r="BH93" s="509"/>
      <c r="BI93" s="509"/>
      <c r="BJ93" s="509"/>
      <c r="BK93" s="509"/>
    </row>
    <row r="94" spans="1:69" ht="12" customHeight="1">
      <c r="A94" s="2" t="s">
        <v>139</v>
      </c>
    </row>
    <row r="95" spans="1:69" ht="12" customHeight="1">
      <c r="B95" s="515" t="s">
        <v>140</v>
      </c>
      <c r="C95" s="515"/>
      <c r="D95" s="515"/>
      <c r="E95" s="515"/>
      <c r="F95" s="515"/>
      <c r="G95" s="515"/>
      <c r="H95" s="515"/>
      <c r="I95" s="515"/>
      <c r="J95" s="515"/>
      <c r="K95" s="515"/>
      <c r="L95" s="515"/>
      <c r="M95" s="515"/>
      <c r="N95" s="515"/>
      <c r="O95" s="515"/>
      <c r="P95" s="515"/>
      <c r="Q95" s="515"/>
      <c r="R95" s="515"/>
      <c r="S95" s="515"/>
      <c r="T95" s="515"/>
      <c r="U95" s="515"/>
      <c r="V95" s="515"/>
      <c r="W95" s="515"/>
      <c r="X95" s="515"/>
      <c r="Y95" s="515"/>
      <c r="Z95" s="515"/>
      <c r="AA95" s="515"/>
      <c r="AB95" s="515"/>
      <c r="AC95" s="515"/>
      <c r="AD95" s="515"/>
      <c r="AE95" s="515"/>
      <c r="AF95" s="515"/>
      <c r="AG95" s="515"/>
      <c r="AH95" s="515"/>
      <c r="AI95" s="515"/>
      <c r="AJ95" s="515"/>
      <c r="AK95" s="515"/>
      <c r="AL95" s="515"/>
      <c r="AM95" s="515"/>
      <c r="AN95" s="515"/>
      <c r="AO95" s="515"/>
      <c r="AP95" s="515"/>
      <c r="AQ95" s="515"/>
      <c r="AR95" s="515"/>
      <c r="AS95" s="515"/>
      <c r="AT95" s="515"/>
      <c r="AU95" s="515"/>
      <c r="AV95" s="515"/>
      <c r="AW95" s="515"/>
      <c r="AX95" s="515"/>
      <c r="AY95" s="515"/>
      <c r="AZ95" s="515"/>
      <c r="BA95" s="515"/>
      <c r="BB95" s="515"/>
      <c r="BC95" s="515"/>
      <c r="BD95" s="515"/>
      <c r="BE95" s="515"/>
      <c r="BF95" s="515"/>
      <c r="BG95" s="515"/>
      <c r="BH95" s="24"/>
      <c r="BI95" s="24"/>
    </row>
    <row r="96" spans="1:69" ht="12" customHeight="1">
      <c r="B96" s="515"/>
      <c r="C96" s="515"/>
      <c r="D96" s="515"/>
      <c r="E96" s="515"/>
      <c r="F96" s="515"/>
      <c r="G96" s="515"/>
      <c r="H96" s="515"/>
      <c r="I96" s="515"/>
      <c r="J96" s="515"/>
      <c r="K96" s="515"/>
      <c r="L96" s="515"/>
      <c r="M96" s="515"/>
      <c r="N96" s="515"/>
      <c r="O96" s="515"/>
      <c r="P96" s="515"/>
      <c r="Q96" s="515"/>
      <c r="R96" s="515"/>
      <c r="S96" s="515"/>
      <c r="T96" s="515"/>
      <c r="U96" s="515"/>
      <c r="V96" s="515"/>
      <c r="W96" s="515"/>
      <c r="X96" s="515"/>
      <c r="Y96" s="515"/>
      <c r="Z96" s="515"/>
      <c r="AA96" s="515"/>
      <c r="AB96" s="515"/>
      <c r="AC96" s="515"/>
      <c r="AD96" s="515"/>
      <c r="AE96" s="515"/>
      <c r="AF96" s="515"/>
      <c r="AG96" s="515"/>
      <c r="AH96" s="515"/>
      <c r="AI96" s="515"/>
      <c r="AJ96" s="515"/>
      <c r="AK96" s="515"/>
      <c r="AL96" s="515"/>
      <c r="AM96" s="515"/>
      <c r="AN96" s="515"/>
      <c r="AO96" s="515"/>
      <c r="AP96" s="515"/>
      <c r="AQ96" s="515"/>
      <c r="AR96" s="515"/>
      <c r="AS96" s="515"/>
      <c r="AT96" s="515"/>
      <c r="AU96" s="515"/>
      <c r="AV96" s="515"/>
      <c r="AW96" s="515"/>
      <c r="AX96" s="515"/>
      <c r="AY96" s="515"/>
      <c r="AZ96" s="515"/>
      <c r="BA96" s="515"/>
      <c r="BB96" s="515"/>
      <c r="BC96" s="515"/>
      <c r="BD96" s="515"/>
      <c r="BE96" s="515"/>
      <c r="BF96" s="515"/>
      <c r="BG96" s="515"/>
      <c r="BH96" s="25"/>
      <c r="BI96" s="25"/>
    </row>
    <row r="97" spans="1:62" ht="12" customHeight="1">
      <c r="B97" s="509" t="s">
        <v>141</v>
      </c>
      <c r="C97" s="509"/>
      <c r="D97" s="509"/>
      <c r="E97" s="509"/>
      <c r="F97" s="509"/>
      <c r="G97" s="509"/>
      <c r="H97" s="509"/>
      <c r="I97" s="509"/>
      <c r="J97" s="509"/>
      <c r="K97" s="509"/>
      <c r="L97" s="509"/>
      <c r="M97" s="509"/>
      <c r="N97" s="509"/>
      <c r="O97" s="509"/>
      <c r="P97" s="509"/>
      <c r="Q97" s="509"/>
      <c r="R97" s="509"/>
      <c r="S97" s="509"/>
      <c r="T97" s="509"/>
      <c r="U97" s="509"/>
      <c r="V97" s="509"/>
      <c r="W97" s="509"/>
      <c r="X97" s="509"/>
      <c r="Y97" s="509"/>
      <c r="Z97" s="509"/>
      <c r="AA97" s="509"/>
      <c r="AB97" s="509"/>
      <c r="AC97" s="509"/>
      <c r="AD97" s="509"/>
      <c r="AE97" s="509"/>
      <c r="AF97" s="509"/>
      <c r="AG97" s="509"/>
      <c r="AH97" s="509"/>
      <c r="AI97" s="509"/>
      <c r="AJ97" s="509"/>
      <c r="AK97" s="509"/>
      <c r="AL97" s="509"/>
      <c r="AM97" s="509"/>
      <c r="AN97" s="509"/>
      <c r="AO97" s="509"/>
      <c r="AP97" s="509"/>
      <c r="AQ97" s="509"/>
      <c r="AR97" s="509"/>
      <c r="AS97" s="509"/>
      <c r="AT97" s="509"/>
      <c r="AU97" s="509"/>
      <c r="AV97" s="509"/>
      <c r="AW97" s="509"/>
      <c r="AX97" s="509"/>
      <c r="AY97" s="509"/>
      <c r="AZ97" s="509"/>
      <c r="BA97" s="509"/>
      <c r="BB97" s="509"/>
      <c r="BC97" s="509"/>
      <c r="BD97" s="509"/>
      <c r="BE97" s="509"/>
      <c r="BF97" s="509"/>
      <c r="BG97" s="509"/>
      <c r="BH97" s="25"/>
      <c r="BI97" s="25"/>
    </row>
    <row r="98" spans="1:62" ht="12" customHeight="1">
      <c r="B98" s="509"/>
      <c r="C98" s="509"/>
      <c r="D98" s="509"/>
      <c r="E98" s="509"/>
      <c r="F98" s="509"/>
      <c r="G98" s="509"/>
      <c r="H98" s="509"/>
      <c r="I98" s="509"/>
      <c r="J98" s="509"/>
      <c r="K98" s="509"/>
      <c r="L98" s="509"/>
      <c r="M98" s="509"/>
      <c r="N98" s="509"/>
      <c r="O98" s="509"/>
      <c r="P98" s="509"/>
      <c r="Q98" s="509"/>
      <c r="R98" s="509"/>
      <c r="S98" s="509"/>
      <c r="T98" s="509"/>
      <c r="U98" s="509"/>
      <c r="V98" s="509"/>
      <c r="W98" s="509"/>
      <c r="X98" s="509"/>
      <c r="Y98" s="509"/>
      <c r="Z98" s="509"/>
      <c r="AA98" s="509"/>
      <c r="AB98" s="509"/>
      <c r="AC98" s="509"/>
      <c r="AD98" s="509"/>
      <c r="AE98" s="509"/>
      <c r="AF98" s="509"/>
      <c r="AG98" s="509"/>
      <c r="AH98" s="509"/>
      <c r="AI98" s="509"/>
      <c r="AJ98" s="509"/>
      <c r="AK98" s="509"/>
      <c r="AL98" s="509"/>
      <c r="AM98" s="509"/>
      <c r="AN98" s="509"/>
      <c r="AO98" s="509"/>
      <c r="AP98" s="509"/>
      <c r="AQ98" s="509"/>
      <c r="AR98" s="509"/>
      <c r="AS98" s="509"/>
      <c r="AT98" s="509"/>
      <c r="AU98" s="509"/>
      <c r="AV98" s="509"/>
      <c r="AW98" s="509"/>
      <c r="AX98" s="509"/>
      <c r="AY98" s="509"/>
      <c r="AZ98" s="509"/>
      <c r="BA98" s="509"/>
      <c r="BB98" s="509"/>
      <c r="BC98" s="509"/>
      <c r="BD98" s="509"/>
      <c r="BE98" s="509"/>
      <c r="BF98" s="509"/>
      <c r="BG98" s="509"/>
      <c r="BH98" s="25"/>
      <c r="BI98" s="25"/>
    </row>
    <row r="99" spans="1:62" ht="12.75" customHeight="1">
      <c r="B99" s="510" t="s">
        <v>142</v>
      </c>
      <c r="C99" s="510"/>
      <c r="D99" s="510"/>
      <c r="E99" s="510"/>
      <c r="F99" s="510"/>
      <c r="G99" s="510"/>
      <c r="H99" s="510"/>
      <c r="I99" s="510"/>
      <c r="J99" s="510"/>
      <c r="K99" s="510"/>
      <c r="L99" s="510"/>
      <c r="M99" s="510"/>
      <c r="N99" s="510"/>
      <c r="O99" s="510"/>
      <c r="P99" s="510"/>
      <c r="Q99" s="510"/>
      <c r="R99" s="510"/>
      <c r="S99" s="510"/>
      <c r="T99" s="510"/>
      <c r="U99" s="510"/>
      <c r="V99" s="510"/>
      <c r="W99" s="510"/>
      <c r="X99" s="510"/>
      <c r="Y99" s="510"/>
      <c r="Z99" s="510"/>
      <c r="AA99" s="510"/>
      <c r="AB99" s="510"/>
      <c r="AC99" s="510"/>
      <c r="AD99" s="510"/>
      <c r="AE99" s="510"/>
      <c r="AF99" s="510"/>
      <c r="AG99" s="510"/>
      <c r="AH99" s="510"/>
      <c r="AI99" s="510"/>
      <c r="AJ99" s="510"/>
      <c r="AK99" s="510"/>
      <c r="AL99" s="510"/>
      <c r="AM99" s="510"/>
      <c r="AN99" s="510"/>
      <c r="AO99" s="510"/>
      <c r="AP99" s="510"/>
      <c r="AQ99" s="510"/>
      <c r="AR99" s="510"/>
      <c r="AS99" s="510"/>
      <c r="AT99" s="510"/>
      <c r="AU99" s="510"/>
      <c r="AV99" s="510"/>
      <c r="AW99" s="510"/>
      <c r="AX99" s="510"/>
      <c r="AY99" s="510"/>
      <c r="AZ99" s="510"/>
      <c r="BA99" s="510"/>
      <c r="BB99" s="510"/>
      <c r="BC99" s="510"/>
      <c r="BD99" s="14"/>
      <c r="BE99" s="14"/>
      <c r="BF99" s="14"/>
      <c r="BG99" s="14"/>
      <c r="BH99" s="14"/>
      <c r="BI99" s="14"/>
      <c r="BJ99" s="14"/>
    </row>
    <row r="100" spans="1:62" ht="13.5" customHeight="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14"/>
      <c r="BE100" s="14"/>
      <c r="BF100" s="14"/>
      <c r="BG100" s="14"/>
      <c r="BH100" s="14"/>
      <c r="BI100" s="14"/>
      <c r="BJ100" s="14"/>
    </row>
    <row r="101" spans="1:62" ht="15" customHeight="1">
      <c r="A101" s="2" t="s">
        <v>143</v>
      </c>
    </row>
    <row r="102" spans="1:62" ht="15" customHeight="1">
      <c r="B102" s="2" t="s">
        <v>144</v>
      </c>
    </row>
    <row r="103" spans="1:62" ht="15" customHeight="1">
      <c r="B103" s="4"/>
      <c r="C103" s="27"/>
      <c r="D103" s="165" t="s">
        <v>29</v>
      </c>
      <c r="E103" s="212"/>
      <c r="F103" s="212"/>
      <c r="G103" s="212"/>
      <c r="H103" s="212"/>
      <c r="I103" s="212"/>
      <c r="J103" s="212"/>
      <c r="K103" s="212"/>
      <c r="L103" s="212"/>
      <c r="M103" s="86" t="s">
        <v>30</v>
      </c>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8"/>
      <c r="AN103" s="222" t="s">
        <v>145</v>
      </c>
      <c r="AO103" s="240"/>
      <c r="AP103" s="240"/>
      <c r="AQ103" s="240"/>
      <c r="AR103" s="240"/>
      <c r="AS103" s="241"/>
      <c r="AT103" s="231" t="s">
        <v>36</v>
      </c>
      <c r="AU103" s="232"/>
      <c r="AV103" s="232"/>
      <c r="AW103" s="232"/>
      <c r="AX103" s="232"/>
      <c r="AY103" s="233"/>
      <c r="AZ103" s="222" t="s">
        <v>37</v>
      </c>
      <c r="BA103" s="240"/>
      <c r="BB103" s="240"/>
      <c r="BC103" s="240"/>
      <c r="BD103" s="240"/>
      <c r="BE103" s="241"/>
    </row>
    <row r="104" spans="1:62" ht="15" customHeight="1">
      <c r="B104" s="4"/>
      <c r="C104" s="27"/>
      <c r="D104" s="212"/>
      <c r="E104" s="212"/>
      <c r="F104" s="212"/>
      <c r="G104" s="212"/>
      <c r="H104" s="212"/>
      <c r="I104" s="212"/>
      <c r="J104" s="212"/>
      <c r="K104" s="212"/>
      <c r="L104" s="212"/>
      <c r="M104" s="511"/>
      <c r="N104" s="512"/>
      <c r="O104" s="512"/>
      <c r="P104" s="512"/>
      <c r="Q104" s="512"/>
      <c r="R104" s="512"/>
      <c r="S104" s="512"/>
      <c r="T104" s="512"/>
      <c r="U104" s="512"/>
      <c r="V104" s="512"/>
      <c r="W104" s="512"/>
      <c r="X104" s="512"/>
      <c r="Y104" s="512"/>
      <c r="Z104" s="512"/>
      <c r="AA104" s="512"/>
      <c r="AB104" s="512"/>
      <c r="AC104" s="512"/>
      <c r="AD104" s="512"/>
      <c r="AE104" s="512"/>
      <c r="AF104" s="512"/>
      <c r="AG104" s="512"/>
      <c r="AH104" s="512"/>
      <c r="AI104" s="512"/>
      <c r="AJ104" s="512"/>
      <c r="AK104" s="512"/>
      <c r="AL104" s="512"/>
      <c r="AM104" s="513"/>
      <c r="AN104" s="242"/>
      <c r="AO104" s="243"/>
      <c r="AP104" s="243"/>
      <c r="AQ104" s="243"/>
      <c r="AR104" s="243"/>
      <c r="AS104" s="244"/>
      <c r="AT104" s="234"/>
      <c r="AU104" s="235"/>
      <c r="AV104" s="235"/>
      <c r="AW104" s="235"/>
      <c r="AX104" s="235"/>
      <c r="AY104" s="236"/>
      <c r="AZ104" s="242"/>
      <c r="BA104" s="243"/>
      <c r="BB104" s="243"/>
      <c r="BC104" s="243"/>
      <c r="BD104" s="243"/>
      <c r="BE104" s="244"/>
    </row>
    <row r="105" spans="1:62" ht="15" customHeight="1">
      <c r="B105" s="4"/>
      <c r="C105" s="27"/>
      <c r="D105" s="212"/>
      <c r="E105" s="212"/>
      <c r="F105" s="212"/>
      <c r="G105" s="212"/>
      <c r="H105" s="212"/>
      <c r="I105" s="212"/>
      <c r="J105" s="212"/>
      <c r="K105" s="212"/>
      <c r="L105" s="212"/>
      <c r="M105" s="92" t="s">
        <v>146</v>
      </c>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4"/>
      <c r="AN105" s="245"/>
      <c r="AO105" s="246"/>
      <c r="AP105" s="246"/>
      <c r="AQ105" s="246"/>
      <c r="AR105" s="246"/>
      <c r="AS105" s="247"/>
      <c r="AT105" s="237"/>
      <c r="AU105" s="238"/>
      <c r="AV105" s="238"/>
      <c r="AW105" s="238"/>
      <c r="AX105" s="238"/>
      <c r="AY105" s="239"/>
      <c r="AZ105" s="245"/>
      <c r="BA105" s="246"/>
      <c r="BB105" s="246"/>
      <c r="BC105" s="246"/>
      <c r="BD105" s="246"/>
      <c r="BE105" s="247"/>
    </row>
    <row r="106" spans="1:62" ht="15" customHeight="1">
      <c r="B106" s="4"/>
      <c r="C106" s="27"/>
      <c r="D106" s="478"/>
      <c r="E106" s="479"/>
      <c r="F106" s="479"/>
      <c r="G106" s="479"/>
      <c r="H106" s="479"/>
      <c r="I106" s="479"/>
      <c r="J106" s="479"/>
      <c r="K106" s="479"/>
      <c r="L106" s="480"/>
      <c r="M106" s="104" t="s">
        <v>147</v>
      </c>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308"/>
      <c r="AN106" s="119">
        <v>8</v>
      </c>
      <c r="AO106" s="120"/>
      <c r="AP106" s="120"/>
      <c r="AQ106" s="120"/>
      <c r="AR106" s="120"/>
      <c r="AS106" s="121"/>
      <c r="AT106" s="128">
        <v>20</v>
      </c>
      <c r="AU106" s="129"/>
      <c r="AV106" s="129"/>
      <c r="AW106" s="129"/>
      <c r="AX106" s="129"/>
      <c r="AY106" s="130"/>
      <c r="AZ106" s="481">
        <f>AN106*AT106</f>
        <v>160</v>
      </c>
      <c r="BA106" s="482"/>
      <c r="BB106" s="482"/>
      <c r="BC106" s="482"/>
      <c r="BD106" s="482"/>
      <c r="BE106" s="483"/>
    </row>
    <row r="107" spans="1:62" ht="15" customHeight="1">
      <c r="B107" s="4"/>
      <c r="C107" s="27"/>
      <c r="D107" s="490"/>
      <c r="E107" s="491"/>
      <c r="F107" s="491"/>
      <c r="G107" s="491"/>
      <c r="H107" s="491"/>
      <c r="I107" s="491"/>
      <c r="J107" s="491"/>
      <c r="K107" s="491"/>
      <c r="L107" s="492"/>
      <c r="M107" s="309"/>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1"/>
      <c r="AN107" s="122"/>
      <c r="AO107" s="123"/>
      <c r="AP107" s="123"/>
      <c r="AQ107" s="123"/>
      <c r="AR107" s="123"/>
      <c r="AS107" s="124"/>
      <c r="AT107" s="131"/>
      <c r="AU107" s="132"/>
      <c r="AV107" s="132"/>
      <c r="AW107" s="132"/>
      <c r="AX107" s="132"/>
      <c r="AY107" s="133"/>
      <c r="AZ107" s="484"/>
      <c r="BA107" s="485"/>
      <c r="BB107" s="485"/>
      <c r="BC107" s="485"/>
      <c r="BD107" s="485"/>
      <c r="BE107" s="486"/>
    </row>
    <row r="108" spans="1:62" ht="15" customHeight="1">
      <c r="B108" s="4"/>
      <c r="C108" s="27"/>
      <c r="D108" s="305" t="s">
        <v>148</v>
      </c>
      <c r="E108" s="306"/>
      <c r="F108" s="306"/>
      <c r="G108" s="306"/>
      <c r="H108" s="306"/>
      <c r="I108" s="306"/>
      <c r="J108" s="306"/>
      <c r="K108" s="306"/>
      <c r="L108" s="307"/>
      <c r="M108" s="200" t="s">
        <v>149</v>
      </c>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201"/>
      <c r="AJ108" s="201"/>
      <c r="AK108" s="201"/>
      <c r="AL108" s="201"/>
      <c r="AM108" s="202"/>
      <c r="AN108" s="125"/>
      <c r="AO108" s="126"/>
      <c r="AP108" s="126"/>
      <c r="AQ108" s="126"/>
      <c r="AR108" s="126"/>
      <c r="AS108" s="127"/>
      <c r="AT108" s="134"/>
      <c r="AU108" s="135"/>
      <c r="AV108" s="135"/>
      <c r="AW108" s="135"/>
      <c r="AX108" s="135"/>
      <c r="AY108" s="136"/>
      <c r="AZ108" s="487"/>
      <c r="BA108" s="488"/>
      <c r="BB108" s="488"/>
      <c r="BC108" s="488"/>
      <c r="BD108" s="488"/>
      <c r="BE108" s="489"/>
    </row>
    <row r="109" spans="1:62" ht="15" customHeight="1">
      <c r="B109" s="4"/>
      <c r="C109" s="4"/>
      <c r="D109" s="471" t="s">
        <v>150</v>
      </c>
      <c r="E109" s="471"/>
      <c r="F109" s="471"/>
      <c r="G109" s="471"/>
      <c r="H109" s="471"/>
      <c r="I109" s="471"/>
      <c r="J109" s="471"/>
      <c r="K109" s="471"/>
      <c r="L109" s="471"/>
      <c r="M109" s="472" t="s">
        <v>151</v>
      </c>
      <c r="N109" s="472"/>
      <c r="O109" s="472"/>
      <c r="P109" s="472"/>
      <c r="Q109" s="472"/>
      <c r="R109" s="472"/>
      <c r="S109" s="472"/>
      <c r="T109" s="472"/>
      <c r="U109" s="472"/>
      <c r="V109" s="472"/>
      <c r="W109" s="472"/>
      <c r="X109" s="472"/>
      <c r="Y109" s="472" t="s">
        <v>152</v>
      </c>
      <c r="Z109" s="472"/>
      <c r="AA109" s="472"/>
      <c r="AB109" s="472"/>
      <c r="AC109" s="472"/>
      <c r="AD109" s="472"/>
      <c r="AE109" s="472"/>
      <c r="AF109" s="472"/>
      <c r="AG109" s="472"/>
      <c r="AH109" s="472"/>
      <c r="AI109" s="472"/>
      <c r="AJ109" s="473" t="s">
        <v>153</v>
      </c>
      <c r="AK109" s="473"/>
      <c r="AL109" s="473"/>
      <c r="AM109" s="473"/>
      <c r="AN109" s="473"/>
      <c r="AO109" s="473"/>
      <c r="AP109" s="473"/>
      <c r="AQ109" s="473"/>
      <c r="AR109" s="473"/>
      <c r="AS109" s="473"/>
      <c r="AT109" s="473"/>
      <c r="AU109" s="473"/>
      <c r="AV109" s="473"/>
      <c r="AW109" s="473"/>
      <c r="AX109" s="473"/>
      <c r="AY109" s="473"/>
      <c r="AZ109" s="473"/>
      <c r="BA109" s="473"/>
      <c r="BB109" s="473"/>
      <c r="BC109" s="473"/>
      <c r="BD109" s="473"/>
      <c r="BE109" s="473"/>
    </row>
    <row r="110" spans="1:62" ht="27.75" customHeight="1">
      <c r="B110" s="4"/>
      <c r="C110" s="4"/>
      <c r="D110" s="474" t="s">
        <v>154</v>
      </c>
      <c r="E110" s="474"/>
      <c r="F110" s="474"/>
      <c r="G110" s="474"/>
      <c r="H110" s="474"/>
      <c r="I110" s="474"/>
      <c r="J110" s="474"/>
      <c r="K110" s="474"/>
      <c r="L110" s="474"/>
      <c r="M110" s="475"/>
      <c r="N110" s="475"/>
      <c r="O110" s="475"/>
      <c r="P110" s="475"/>
      <c r="Q110" s="475"/>
      <c r="R110" s="475"/>
      <c r="S110" s="475"/>
      <c r="T110" s="475"/>
      <c r="U110" s="475"/>
      <c r="V110" s="475"/>
      <c r="W110" s="475"/>
      <c r="X110" s="475"/>
      <c r="Y110" s="476" t="s">
        <v>155</v>
      </c>
      <c r="Z110" s="476"/>
      <c r="AA110" s="476"/>
      <c r="AB110" s="476"/>
      <c r="AC110" s="476"/>
      <c r="AD110" s="476"/>
      <c r="AE110" s="476"/>
      <c r="AF110" s="476"/>
      <c r="AG110" s="476"/>
      <c r="AH110" s="476"/>
      <c r="AI110" s="476"/>
      <c r="AJ110" s="477" t="s">
        <v>156</v>
      </c>
      <c r="AK110" s="477"/>
      <c r="AL110" s="477"/>
      <c r="AM110" s="477"/>
      <c r="AN110" s="477"/>
      <c r="AO110" s="477"/>
      <c r="AP110" s="477"/>
      <c r="AQ110" s="477"/>
      <c r="AR110" s="477"/>
      <c r="AS110" s="477"/>
      <c r="AT110" s="477"/>
      <c r="AU110" s="477"/>
      <c r="AV110" s="477"/>
      <c r="AW110" s="477"/>
      <c r="AX110" s="477"/>
      <c r="AY110" s="477"/>
      <c r="AZ110" s="477"/>
      <c r="BA110" s="477"/>
      <c r="BB110" s="477"/>
      <c r="BC110" s="477"/>
      <c r="BD110" s="477"/>
      <c r="BE110" s="477"/>
    </row>
    <row r="111" spans="1:62" ht="15" customHeight="1">
      <c r="B111" s="4"/>
      <c r="C111" s="4"/>
      <c r="D111" s="325" t="s">
        <v>157</v>
      </c>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c r="AO111" s="325"/>
      <c r="AP111" s="325"/>
      <c r="AQ111" s="325"/>
      <c r="AR111" s="325"/>
      <c r="AS111" s="325"/>
      <c r="AT111" s="325"/>
      <c r="AU111" s="325"/>
      <c r="AV111" s="325"/>
      <c r="AW111" s="325"/>
      <c r="AX111" s="325"/>
      <c r="AY111" s="325"/>
      <c r="AZ111" s="325"/>
      <c r="BA111" s="325"/>
      <c r="BB111" s="325"/>
      <c r="BC111" s="325"/>
      <c r="BD111" s="325"/>
      <c r="BE111" s="325"/>
      <c r="BF111" s="325"/>
      <c r="BG111" s="325"/>
      <c r="BH111" s="325"/>
      <c r="BI111" s="325"/>
      <c r="BJ111" s="325"/>
    </row>
    <row r="112" spans="1:62" ht="15" customHeight="1">
      <c r="B112" s="4"/>
      <c r="C112" s="4"/>
      <c r="D112" s="18" t="s">
        <v>158</v>
      </c>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row>
    <row r="113" spans="1:63" ht="15" customHeight="1">
      <c r="B113" s="4"/>
      <c r="C113" s="4"/>
      <c r="D113" s="18"/>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row>
    <row r="114" spans="1:63" ht="15" customHeight="1">
      <c r="A114" s="2" t="s">
        <v>159</v>
      </c>
    </row>
    <row r="115" spans="1:63" s="32" customFormat="1">
      <c r="A115" s="2"/>
      <c r="B115" s="2" t="s">
        <v>160</v>
      </c>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I115" s="2"/>
      <c r="BJ115" s="2"/>
      <c r="BK115" s="2"/>
    </row>
    <row r="116" spans="1:63" s="32" customFormat="1" ht="24.75" customHeight="1">
      <c r="A116" s="2"/>
      <c r="B116" s="2"/>
      <c r="C116" s="385" t="s">
        <v>161</v>
      </c>
      <c r="D116" s="385"/>
      <c r="E116" s="385"/>
      <c r="F116" s="385"/>
      <c r="G116" s="385"/>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5"/>
      <c r="BD116" s="385"/>
      <c r="BE116" s="385"/>
      <c r="BF116" s="385"/>
      <c r="BG116" s="385"/>
      <c r="BH116" s="385"/>
      <c r="BI116" s="385"/>
      <c r="BJ116" s="385"/>
      <c r="BK116" s="2"/>
    </row>
    <row r="117" spans="1:63" ht="15.75" customHeight="1">
      <c r="B117" s="4"/>
      <c r="C117" s="27"/>
      <c r="D117" s="203" t="s">
        <v>29</v>
      </c>
      <c r="E117" s="204"/>
      <c r="F117" s="204"/>
      <c r="G117" s="204"/>
      <c r="H117" s="204"/>
      <c r="I117" s="204"/>
      <c r="J117" s="204"/>
      <c r="K117" s="204"/>
      <c r="L117" s="204"/>
      <c r="M117" s="205"/>
      <c r="N117" s="203" t="s">
        <v>44</v>
      </c>
      <c r="O117" s="204"/>
      <c r="P117" s="204"/>
      <c r="Q117" s="204"/>
      <c r="R117" s="204"/>
      <c r="S117" s="204"/>
      <c r="T117" s="204"/>
      <c r="U117" s="204"/>
      <c r="V117" s="204"/>
      <c r="W117" s="204"/>
      <c r="X117" s="204"/>
      <c r="Y117" s="204"/>
      <c r="Z117" s="204"/>
      <c r="AA117" s="205"/>
      <c r="AB117" s="326" t="s">
        <v>162</v>
      </c>
      <c r="AC117" s="96"/>
      <c r="AD117" s="96"/>
      <c r="AE117" s="96"/>
      <c r="AF117" s="96"/>
      <c r="AG117" s="97"/>
      <c r="AH117" s="222" t="s">
        <v>35</v>
      </c>
      <c r="AI117" s="223"/>
      <c r="AJ117" s="223"/>
      <c r="AK117" s="223"/>
      <c r="AL117" s="223"/>
      <c r="AM117" s="224"/>
      <c r="AN117" s="231" t="s">
        <v>36</v>
      </c>
      <c r="AO117" s="457"/>
      <c r="AP117" s="457"/>
      <c r="AQ117" s="457"/>
      <c r="AR117" s="457"/>
      <c r="AS117" s="458"/>
      <c r="AT117" s="222" t="s">
        <v>37</v>
      </c>
      <c r="AU117" s="240"/>
      <c r="AV117" s="240"/>
      <c r="AW117" s="240"/>
      <c r="AX117" s="240"/>
      <c r="AY117" s="241"/>
      <c r="AZ117" s="465" t="s">
        <v>38</v>
      </c>
      <c r="BA117" s="466"/>
      <c r="BB117" s="466"/>
      <c r="BC117" s="466"/>
      <c r="BD117" s="466"/>
      <c r="BE117" s="466"/>
      <c r="BF117" s="466"/>
      <c r="BG117" s="466"/>
      <c r="BH117" s="466"/>
      <c r="BI117" s="466"/>
      <c r="BJ117" s="467"/>
    </row>
    <row r="118" spans="1:63" ht="15.75" customHeight="1">
      <c r="B118" s="4"/>
      <c r="C118" s="27"/>
      <c r="D118" s="206"/>
      <c r="E118" s="207"/>
      <c r="F118" s="207"/>
      <c r="G118" s="207"/>
      <c r="H118" s="207"/>
      <c r="I118" s="207"/>
      <c r="J118" s="207"/>
      <c r="K118" s="207"/>
      <c r="L118" s="207"/>
      <c r="M118" s="208"/>
      <c r="N118" s="454"/>
      <c r="O118" s="455"/>
      <c r="P118" s="455"/>
      <c r="Q118" s="455"/>
      <c r="R118" s="455"/>
      <c r="S118" s="455"/>
      <c r="T118" s="455"/>
      <c r="U118" s="455"/>
      <c r="V118" s="455"/>
      <c r="W118" s="455"/>
      <c r="X118" s="455"/>
      <c r="Y118" s="455"/>
      <c r="Z118" s="455"/>
      <c r="AA118" s="456"/>
      <c r="AB118" s="327"/>
      <c r="AC118" s="98"/>
      <c r="AD118" s="98"/>
      <c r="AE118" s="98"/>
      <c r="AF118" s="98"/>
      <c r="AG118" s="99"/>
      <c r="AH118" s="225"/>
      <c r="AI118" s="226"/>
      <c r="AJ118" s="226"/>
      <c r="AK118" s="226"/>
      <c r="AL118" s="226"/>
      <c r="AM118" s="227"/>
      <c r="AN118" s="459"/>
      <c r="AO118" s="460"/>
      <c r="AP118" s="460"/>
      <c r="AQ118" s="460"/>
      <c r="AR118" s="460"/>
      <c r="AS118" s="461"/>
      <c r="AT118" s="242"/>
      <c r="AU118" s="243"/>
      <c r="AV118" s="243"/>
      <c r="AW118" s="243"/>
      <c r="AX118" s="243"/>
      <c r="AY118" s="244"/>
      <c r="AZ118" s="468"/>
      <c r="BA118" s="469"/>
      <c r="BB118" s="469"/>
      <c r="BC118" s="469"/>
      <c r="BD118" s="469"/>
      <c r="BE118" s="469"/>
      <c r="BF118" s="469"/>
      <c r="BG118" s="469"/>
      <c r="BH118" s="469"/>
      <c r="BI118" s="469"/>
      <c r="BJ118" s="470"/>
    </row>
    <row r="119" spans="1:63" ht="15.75" customHeight="1">
      <c r="B119" s="4"/>
      <c r="C119" s="27"/>
      <c r="D119" s="209"/>
      <c r="E119" s="210"/>
      <c r="F119" s="210"/>
      <c r="G119" s="210"/>
      <c r="H119" s="210"/>
      <c r="I119" s="210"/>
      <c r="J119" s="210"/>
      <c r="K119" s="210"/>
      <c r="L119" s="210"/>
      <c r="M119" s="211"/>
      <c r="N119" s="409" t="s">
        <v>163</v>
      </c>
      <c r="O119" s="410"/>
      <c r="P119" s="410"/>
      <c r="Q119" s="410"/>
      <c r="R119" s="410"/>
      <c r="S119" s="410"/>
      <c r="T119" s="410"/>
      <c r="U119" s="410"/>
      <c r="V119" s="410"/>
      <c r="W119" s="410"/>
      <c r="X119" s="410"/>
      <c r="Y119" s="410"/>
      <c r="Z119" s="410"/>
      <c r="AA119" s="411"/>
      <c r="AB119" s="328"/>
      <c r="AC119" s="100"/>
      <c r="AD119" s="100"/>
      <c r="AE119" s="100"/>
      <c r="AF119" s="100"/>
      <c r="AG119" s="101"/>
      <c r="AH119" s="228"/>
      <c r="AI119" s="229"/>
      <c r="AJ119" s="229"/>
      <c r="AK119" s="229"/>
      <c r="AL119" s="229"/>
      <c r="AM119" s="230"/>
      <c r="AN119" s="462"/>
      <c r="AO119" s="463"/>
      <c r="AP119" s="463"/>
      <c r="AQ119" s="463"/>
      <c r="AR119" s="463"/>
      <c r="AS119" s="464"/>
      <c r="AT119" s="245"/>
      <c r="AU119" s="246"/>
      <c r="AV119" s="246"/>
      <c r="AW119" s="246"/>
      <c r="AX119" s="246"/>
      <c r="AY119" s="247"/>
      <c r="AZ119" s="449" t="s">
        <v>39</v>
      </c>
      <c r="BA119" s="450"/>
      <c r="BB119" s="451"/>
      <c r="BC119" s="452" t="s">
        <v>40</v>
      </c>
      <c r="BD119" s="450"/>
      <c r="BE119" s="450"/>
      <c r="BF119" s="450"/>
      <c r="BG119" s="450"/>
      <c r="BH119" s="450"/>
      <c r="BI119" s="450"/>
      <c r="BJ119" s="453"/>
    </row>
    <row r="120" spans="1:63" ht="15.75" customHeight="1">
      <c r="B120" s="4"/>
      <c r="C120" s="27"/>
      <c r="D120" s="299"/>
      <c r="E120" s="300"/>
      <c r="F120" s="300"/>
      <c r="G120" s="300"/>
      <c r="H120" s="300"/>
      <c r="I120" s="300"/>
      <c r="J120" s="300"/>
      <c r="K120" s="300"/>
      <c r="L120" s="300"/>
      <c r="M120" s="301"/>
      <c r="N120" s="104" t="s">
        <v>164</v>
      </c>
      <c r="O120" s="105"/>
      <c r="P120" s="105"/>
      <c r="Q120" s="105"/>
      <c r="R120" s="105"/>
      <c r="S120" s="105"/>
      <c r="T120" s="105"/>
      <c r="U120" s="105"/>
      <c r="V120" s="105"/>
      <c r="W120" s="105"/>
      <c r="X120" s="105"/>
      <c r="Y120" s="105"/>
      <c r="Z120" s="105"/>
      <c r="AA120" s="308"/>
      <c r="AB120" s="312" t="s">
        <v>165</v>
      </c>
      <c r="AC120" s="313"/>
      <c r="AD120" s="313"/>
      <c r="AE120" s="313"/>
      <c r="AF120" s="313"/>
      <c r="AG120" s="314"/>
      <c r="AH120" s="119">
        <v>6</v>
      </c>
      <c r="AI120" s="120"/>
      <c r="AJ120" s="120"/>
      <c r="AK120" s="120"/>
      <c r="AL120" s="120"/>
      <c r="AM120" s="121"/>
      <c r="AN120" s="128">
        <v>20</v>
      </c>
      <c r="AO120" s="129"/>
      <c r="AP120" s="129"/>
      <c r="AQ120" s="129"/>
      <c r="AR120" s="129"/>
      <c r="AS120" s="130"/>
      <c r="AT120" s="332">
        <f>AH120*AN120</f>
        <v>120</v>
      </c>
      <c r="AU120" s="333"/>
      <c r="AV120" s="333"/>
      <c r="AW120" s="333"/>
      <c r="AX120" s="333"/>
      <c r="AY120" s="334"/>
      <c r="AZ120" s="424"/>
      <c r="BA120" s="413"/>
      <c r="BB120" s="413"/>
      <c r="BC120" s="412"/>
      <c r="BD120" s="413"/>
      <c r="BE120" s="413"/>
      <c r="BF120" s="413"/>
      <c r="BG120" s="413"/>
      <c r="BH120" s="413"/>
      <c r="BI120" s="413"/>
      <c r="BJ120" s="414"/>
    </row>
    <row r="121" spans="1:63" ht="15.75" customHeight="1">
      <c r="B121" s="4"/>
      <c r="C121" s="27"/>
      <c r="D121" s="302"/>
      <c r="E121" s="303"/>
      <c r="F121" s="303"/>
      <c r="G121" s="303"/>
      <c r="H121" s="303"/>
      <c r="I121" s="303"/>
      <c r="J121" s="303"/>
      <c r="K121" s="303"/>
      <c r="L121" s="303"/>
      <c r="M121" s="304"/>
      <c r="N121" s="309"/>
      <c r="O121" s="310"/>
      <c r="P121" s="310"/>
      <c r="Q121" s="310"/>
      <c r="R121" s="310"/>
      <c r="S121" s="310"/>
      <c r="T121" s="310"/>
      <c r="U121" s="310"/>
      <c r="V121" s="310"/>
      <c r="W121" s="310"/>
      <c r="X121" s="310"/>
      <c r="Y121" s="310"/>
      <c r="Z121" s="310"/>
      <c r="AA121" s="311"/>
      <c r="AB121" s="315"/>
      <c r="AC121" s="316"/>
      <c r="AD121" s="316"/>
      <c r="AE121" s="316"/>
      <c r="AF121" s="316"/>
      <c r="AG121" s="317"/>
      <c r="AH121" s="122"/>
      <c r="AI121" s="123"/>
      <c r="AJ121" s="123"/>
      <c r="AK121" s="123"/>
      <c r="AL121" s="123"/>
      <c r="AM121" s="124"/>
      <c r="AN121" s="131"/>
      <c r="AO121" s="132"/>
      <c r="AP121" s="132"/>
      <c r="AQ121" s="132"/>
      <c r="AR121" s="132"/>
      <c r="AS121" s="133"/>
      <c r="AT121" s="335"/>
      <c r="AU121" s="336"/>
      <c r="AV121" s="336"/>
      <c r="AW121" s="336"/>
      <c r="AX121" s="336"/>
      <c r="AY121" s="337"/>
      <c r="AZ121" s="425"/>
      <c r="BA121" s="416"/>
      <c r="BB121" s="416"/>
      <c r="BC121" s="415"/>
      <c r="BD121" s="416"/>
      <c r="BE121" s="416"/>
      <c r="BF121" s="416"/>
      <c r="BG121" s="416"/>
      <c r="BH121" s="416"/>
      <c r="BI121" s="416"/>
      <c r="BJ121" s="417"/>
    </row>
    <row r="122" spans="1:63" ht="15.75" customHeight="1">
      <c r="B122" s="4"/>
      <c r="C122" s="27"/>
      <c r="D122" s="305"/>
      <c r="E122" s="306"/>
      <c r="F122" s="306"/>
      <c r="G122" s="306"/>
      <c r="H122" s="306"/>
      <c r="I122" s="306"/>
      <c r="J122" s="306"/>
      <c r="K122" s="306"/>
      <c r="L122" s="306"/>
      <c r="M122" s="307"/>
      <c r="N122" s="421" t="s">
        <v>166</v>
      </c>
      <c r="O122" s="422"/>
      <c r="P122" s="422"/>
      <c r="Q122" s="422"/>
      <c r="R122" s="422"/>
      <c r="S122" s="422"/>
      <c r="T122" s="422"/>
      <c r="U122" s="422"/>
      <c r="V122" s="422"/>
      <c r="W122" s="422"/>
      <c r="X122" s="422"/>
      <c r="Y122" s="422"/>
      <c r="Z122" s="422"/>
      <c r="AA122" s="423"/>
      <c r="AB122" s="318"/>
      <c r="AC122" s="319"/>
      <c r="AD122" s="319"/>
      <c r="AE122" s="319"/>
      <c r="AF122" s="319"/>
      <c r="AG122" s="320"/>
      <c r="AH122" s="125"/>
      <c r="AI122" s="126"/>
      <c r="AJ122" s="126"/>
      <c r="AK122" s="126"/>
      <c r="AL122" s="126"/>
      <c r="AM122" s="127"/>
      <c r="AN122" s="134"/>
      <c r="AO122" s="135"/>
      <c r="AP122" s="135"/>
      <c r="AQ122" s="135"/>
      <c r="AR122" s="135"/>
      <c r="AS122" s="136"/>
      <c r="AT122" s="338"/>
      <c r="AU122" s="339"/>
      <c r="AV122" s="339"/>
      <c r="AW122" s="339"/>
      <c r="AX122" s="339"/>
      <c r="AY122" s="340"/>
      <c r="AZ122" s="426"/>
      <c r="BA122" s="419"/>
      <c r="BB122" s="419"/>
      <c r="BC122" s="418"/>
      <c r="BD122" s="419"/>
      <c r="BE122" s="419"/>
      <c r="BF122" s="419"/>
      <c r="BG122" s="419"/>
      <c r="BH122" s="419"/>
      <c r="BI122" s="419"/>
      <c r="BJ122" s="420"/>
    </row>
    <row r="123" spans="1:63" ht="15.75" customHeight="1">
      <c r="B123" s="4"/>
      <c r="C123" s="27"/>
      <c r="D123" s="299"/>
      <c r="E123" s="300"/>
      <c r="F123" s="300"/>
      <c r="G123" s="300"/>
      <c r="H123" s="300"/>
      <c r="I123" s="300"/>
      <c r="J123" s="300"/>
      <c r="K123" s="300"/>
      <c r="L123" s="300"/>
      <c r="M123" s="301"/>
      <c r="N123" s="104" t="s">
        <v>164</v>
      </c>
      <c r="O123" s="105"/>
      <c r="P123" s="105"/>
      <c r="Q123" s="105"/>
      <c r="R123" s="105"/>
      <c r="S123" s="105"/>
      <c r="T123" s="105"/>
      <c r="U123" s="105"/>
      <c r="V123" s="105"/>
      <c r="W123" s="105"/>
      <c r="X123" s="105"/>
      <c r="Y123" s="105"/>
      <c r="Z123" s="105"/>
      <c r="AA123" s="308"/>
      <c r="AB123" s="312" t="s">
        <v>165</v>
      </c>
      <c r="AC123" s="313"/>
      <c r="AD123" s="313"/>
      <c r="AE123" s="313"/>
      <c r="AF123" s="313"/>
      <c r="AG123" s="314"/>
      <c r="AH123" s="119">
        <v>6</v>
      </c>
      <c r="AI123" s="120"/>
      <c r="AJ123" s="120"/>
      <c r="AK123" s="120"/>
      <c r="AL123" s="120"/>
      <c r="AM123" s="121"/>
      <c r="AN123" s="128">
        <v>20</v>
      </c>
      <c r="AO123" s="129"/>
      <c r="AP123" s="129"/>
      <c r="AQ123" s="129"/>
      <c r="AR123" s="129"/>
      <c r="AS123" s="130"/>
      <c r="AT123" s="332">
        <f>AH123*AN123</f>
        <v>120</v>
      </c>
      <c r="AU123" s="333"/>
      <c r="AV123" s="333"/>
      <c r="AW123" s="333"/>
      <c r="AX123" s="333"/>
      <c r="AY123" s="334"/>
      <c r="AZ123" s="424"/>
      <c r="BA123" s="413"/>
      <c r="BB123" s="413"/>
      <c r="BC123" s="412"/>
      <c r="BD123" s="413"/>
      <c r="BE123" s="413"/>
      <c r="BF123" s="413"/>
      <c r="BG123" s="413"/>
      <c r="BH123" s="413"/>
      <c r="BI123" s="413"/>
      <c r="BJ123" s="414"/>
    </row>
    <row r="124" spans="1:63" ht="15.75" customHeight="1">
      <c r="B124" s="4"/>
      <c r="C124" s="27"/>
      <c r="D124" s="302"/>
      <c r="E124" s="303"/>
      <c r="F124" s="303"/>
      <c r="G124" s="303"/>
      <c r="H124" s="303"/>
      <c r="I124" s="303"/>
      <c r="J124" s="303"/>
      <c r="K124" s="303"/>
      <c r="L124" s="303"/>
      <c r="M124" s="304"/>
      <c r="N124" s="309"/>
      <c r="O124" s="310"/>
      <c r="P124" s="310"/>
      <c r="Q124" s="310"/>
      <c r="R124" s="310"/>
      <c r="S124" s="310"/>
      <c r="T124" s="310"/>
      <c r="U124" s="310"/>
      <c r="V124" s="310"/>
      <c r="W124" s="310"/>
      <c r="X124" s="310"/>
      <c r="Y124" s="310"/>
      <c r="Z124" s="310"/>
      <c r="AA124" s="311"/>
      <c r="AB124" s="315"/>
      <c r="AC124" s="316"/>
      <c r="AD124" s="316"/>
      <c r="AE124" s="316"/>
      <c r="AF124" s="316"/>
      <c r="AG124" s="317"/>
      <c r="AH124" s="122"/>
      <c r="AI124" s="123"/>
      <c r="AJ124" s="123"/>
      <c r="AK124" s="123"/>
      <c r="AL124" s="123"/>
      <c r="AM124" s="124"/>
      <c r="AN124" s="131"/>
      <c r="AO124" s="132"/>
      <c r="AP124" s="132"/>
      <c r="AQ124" s="132"/>
      <c r="AR124" s="132"/>
      <c r="AS124" s="133"/>
      <c r="AT124" s="335"/>
      <c r="AU124" s="336"/>
      <c r="AV124" s="336"/>
      <c r="AW124" s="336"/>
      <c r="AX124" s="336"/>
      <c r="AY124" s="337"/>
      <c r="AZ124" s="425"/>
      <c r="BA124" s="416"/>
      <c r="BB124" s="416"/>
      <c r="BC124" s="415"/>
      <c r="BD124" s="416"/>
      <c r="BE124" s="416"/>
      <c r="BF124" s="416"/>
      <c r="BG124" s="416"/>
      <c r="BH124" s="416"/>
      <c r="BI124" s="416"/>
      <c r="BJ124" s="417"/>
    </row>
    <row r="125" spans="1:63" ht="15.75" customHeight="1">
      <c r="B125" s="4"/>
      <c r="C125" s="27"/>
      <c r="D125" s="305"/>
      <c r="E125" s="306"/>
      <c r="F125" s="306"/>
      <c r="G125" s="306"/>
      <c r="H125" s="306"/>
      <c r="I125" s="306"/>
      <c r="J125" s="306"/>
      <c r="K125" s="306"/>
      <c r="L125" s="306"/>
      <c r="M125" s="307"/>
      <c r="N125" s="421" t="s">
        <v>167</v>
      </c>
      <c r="O125" s="422"/>
      <c r="P125" s="422"/>
      <c r="Q125" s="422"/>
      <c r="R125" s="422"/>
      <c r="S125" s="422"/>
      <c r="T125" s="422"/>
      <c r="U125" s="422"/>
      <c r="V125" s="422"/>
      <c r="W125" s="422"/>
      <c r="X125" s="422"/>
      <c r="Y125" s="422"/>
      <c r="Z125" s="422"/>
      <c r="AA125" s="423"/>
      <c r="AB125" s="318"/>
      <c r="AC125" s="319"/>
      <c r="AD125" s="319"/>
      <c r="AE125" s="319"/>
      <c r="AF125" s="319"/>
      <c r="AG125" s="320"/>
      <c r="AH125" s="125"/>
      <c r="AI125" s="126"/>
      <c r="AJ125" s="126"/>
      <c r="AK125" s="126"/>
      <c r="AL125" s="126"/>
      <c r="AM125" s="127"/>
      <c r="AN125" s="134"/>
      <c r="AO125" s="135"/>
      <c r="AP125" s="135"/>
      <c r="AQ125" s="135"/>
      <c r="AR125" s="135"/>
      <c r="AS125" s="136"/>
      <c r="AT125" s="338"/>
      <c r="AU125" s="339"/>
      <c r="AV125" s="339"/>
      <c r="AW125" s="339"/>
      <c r="AX125" s="339"/>
      <c r="AY125" s="340"/>
      <c r="AZ125" s="426"/>
      <c r="BA125" s="419"/>
      <c r="BB125" s="419"/>
      <c r="BC125" s="418"/>
      <c r="BD125" s="419"/>
      <c r="BE125" s="419"/>
      <c r="BF125" s="419"/>
      <c r="BG125" s="419"/>
      <c r="BH125" s="419"/>
      <c r="BI125" s="419"/>
      <c r="BJ125" s="420"/>
    </row>
    <row r="126" spans="1:63" ht="15.75" customHeight="1">
      <c r="B126" s="4"/>
      <c r="C126" s="27"/>
      <c r="D126" s="299"/>
      <c r="E126" s="300"/>
      <c r="F126" s="300"/>
      <c r="G126" s="300"/>
      <c r="H126" s="300"/>
      <c r="I126" s="300"/>
      <c r="J126" s="300"/>
      <c r="K126" s="300"/>
      <c r="L126" s="300"/>
      <c r="M126" s="301"/>
      <c r="N126" s="104" t="s">
        <v>168</v>
      </c>
      <c r="O126" s="105"/>
      <c r="P126" s="105"/>
      <c r="Q126" s="105"/>
      <c r="R126" s="105"/>
      <c r="S126" s="105"/>
      <c r="T126" s="105"/>
      <c r="U126" s="105"/>
      <c r="V126" s="105"/>
      <c r="W126" s="105"/>
      <c r="X126" s="105"/>
      <c r="Y126" s="105"/>
      <c r="Z126" s="105"/>
      <c r="AA126" s="308"/>
      <c r="AB126" s="312" t="s">
        <v>169</v>
      </c>
      <c r="AC126" s="313"/>
      <c r="AD126" s="313"/>
      <c r="AE126" s="313"/>
      <c r="AF126" s="313"/>
      <c r="AG126" s="314"/>
      <c r="AH126" s="119">
        <v>6</v>
      </c>
      <c r="AI126" s="120"/>
      <c r="AJ126" s="120"/>
      <c r="AK126" s="120"/>
      <c r="AL126" s="120"/>
      <c r="AM126" s="121"/>
      <c r="AN126" s="128">
        <v>20</v>
      </c>
      <c r="AO126" s="129"/>
      <c r="AP126" s="129"/>
      <c r="AQ126" s="129"/>
      <c r="AR126" s="129"/>
      <c r="AS126" s="130"/>
      <c r="AT126" s="332">
        <f>AH126*AN126</f>
        <v>120</v>
      </c>
      <c r="AU126" s="333"/>
      <c r="AV126" s="333"/>
      <c r="AW126" s="333"/>
      <c r="AX126" s="333"/>
      <c r="AY126" s="334"/>
      <c r="AZ126" s="424"/>
      <c r="BA126" s="413"/>
      <c r="BB126" s="413"/>
      <c r="BC126" s="412"/>
      <c r="BD126" s="413"/>
      <c r="BE126" s="413"/>
      <c r="BF126" s="413"/>
      <c r="BG126" s="413"/>
      <c r="BH126" s="413"/>
      <c r="BI126" s="413"/>
      <c r="BJ126" s="414"/>
    </row>
    <row r="127" spans="1:63" ht="15.75" customHeight="1">
      <c r="B127" s="4"/>
      <c r="C127" s="27"/>
      <c r="D127" s="302"/>
      <c r="E127" s="303"/>
      <c r="F127" s="303"/>
      <c r="G127" s="303"/>
      <c r="H127" s="303"/>
      <c r="I127" s="303"/>
      <c r="J127" s="303"/>
      <c r="K127" s="303"/>
      <c r="L127" s="303"/>
      <c r="M127" s="304"/>
      <c r="N127" s="309"/>
      <c r="O127" s="310"/>
      <c r="P127" s="310"/>
      <c r="Q127" s="310"/>
      <c r="R127" s="310"/>
      <c r="S127" s="310"/>
      <c r="T127" s="310"/>
      <c r="U127" s="310"/>
      <c r="V127" s="310"/>
      <c r="W127" s="310"/>
      <c r="X127" s="310"/>
      <c r="Y127" s="310"/>
      <c r="Z127" s="310"/>
      <c r="AA127" s="311"/>
      <c r="AB127" s="315"/>
      <c r="AC127" s="316"/>
      <c r="AD127" s="316"/>
      <c r="AE127" s="316"/>
      <c r="AF127" s="316"/>
      <c r="AG127" s="317"/>
      <c r="AH127" s="122"/>
      <c r="AI127" s="123"/>
      <c r="AJ127" s="123"/>
      <c r="AK127" s="123"/>
      <c r="AL127" s="123"/>
      <c r="AM127" s="124"/>
      <c r="AN127" s="131"/>
      <c r="AO127" s="132"/>
      <c r="AP127" s="132"/>
      <c r="AQ127" s="132"/>
      <c r="AR127" s="132"/>
      <c r="AS127" s="133"/>
      <c r="AT127" s="335"/>
      <c r="AU127" s="336"/>
      <c r="AV127" s="336"/>
      <c r="AW127" s="336"/>
      <c r="AX127" s="336"/>
      <c r="AY127" s="337"/>
      <c r="AZ127" s="425"/>
      <c r="BA127" s="416"/>
      <c r="BB127" s="416"/>
      <c r="BC127" s="415"/>
      <c r="BD127" s="416"/>
      <c r="BE127" s="416"/>
      <c r="BF127" s="416"/>
      <c r="BG127" s="416"/>
      <c r="BH127" s="416"/>
      <c r="BI127" s="416"/>
      <c r="BJ127" s="417"/>
    </row>
    <row r="128" spans="1:63" ht="15.75" customHeight="1">
      <c r="B128" s="4"/>
      <c r="C128" s="27"/>
      <c r="D128" s="305"/>
      <c r="E128" s="306"/>
      <c r="F128" s="306"/>
      <c r="G128" s="306"/>
      <c r="H128" s="306"/>
      <c r="I128" s="306"/>
      <c r="J128" s="306"/>
      <c r="K128" s="306"/>
      <c r="L128" s="306"/>
      <c r="M128" s="307"/>
      <c r="N128" s="421" t="s">
        <v>170</v>
      </c>
      <c r="O128" s="422"/>
      <c r="P128" s="422"/>
      <c r="Q128" s="422"/>
      <c r="R128" s="422"/>
      <c r="S128" s="422"/>
      <c r="T128" s="422"/>
      <c r="U128" s="422"/>
      <c r="V128" s="422"/>
      <c r="W128" s="422"/>
      <c r="X128" s="422"/>
      <c r="Y128" s="422"/>
      <c r="Z128" s="422"/>
      <c r="AA128" s="423"/>
      <c r="AB128" s="318"/>
      <c r="AC128" s="319"/>
      <c r="AD128" s="319"/>
      <c r="AE128" s="319"/>
      <c r="AF128" s="319"/>
      <c r="AG128" s="320"/>
      <c r="AH128" s="125"/>
      <c r="AI128" s="126"/>
      <c r="AJ128" s="126"/>
      <c r="AK128" s="126"/>
      <c r="AL128" s="126"/>
      <c r="AM128" s="127"/>
      <c r="AN128" s="134"/>
      <c r="AO128" s="135"/>
      <c r="AP128" s="135"/>
      <c r="AQ128" s="135"/>
      <c r="AR128" s="135"/>
      <c r="AS128" s="136"/>
      <c r="AT128" s="338"/>
      <c r="AU128" s="339"/>
      <c r="AV128" s="339"/>
      <c r="AW128" s="339"/>
      <c r="AX128" s="339"/>
      <c r="AY128" s="340"/>
      <c r="AZ128" s="426"/>
      <c r="BA128" s="419"/>
      <c r="BB128" s="419"/>
      <c r="BC128" s="418"/>
      <c r="BD128" s="419"/>
      <c r="BE128" s="419"/>
      <c r="BF128" s="419"/>
      <c r="BG128" s="419"/>
      <c r="BH128" s="419"/>
      <c r="BI128" s="419"/>
      <c r="BJ128" s="420"/>
    </row>
    <row r="129" spans="2:62" ht="15.75" customHeight="1">
      <c r="B129" s="4"/>
      <c r="C129" s="27"/>
      <c r="D129" s="299"/>
      <c r="E129" s="300"/>
      <c r="F129" s="300"/>
      <c r="G129" s="300"/>
      <c r="H129" s="300"/>
      <c r="I129" s="300"/>
      <c r="J129" s="300"/>
      <c r="K129" s="300"/>
      <c r="L129" s="300"/>
      <c r="M129" s="301"/>
      <c r="N129" s="104" t="s">
        <v>164</v>
      </c>
      <c r="O129" s="105"/>
      <c r="P129" s="105"/>
      <c r="Q129" s="105"/>
      <c r="R129" s="105"/>
      <c r="S129" s="105"/>
      <c r="T129" s="105"/>
      <c r="U129" s="105"/>
      <c r="V129" s="105"/>
      <c r="W129" s="105"/>
      <c r="X129" s="105"/>
      <c r="Y129" s="105"/>
      <c r="Z129" s="105"/>
      <c r="AA129" s="308"/>
      <c r="AB129" s="312" t="s">
        <v>42</v>
      </c>
      <c r="AC129" s="313"/>
      <c r="AD129" s="313"/>
      <c r="AE129" s="313"/>
      <c r="AF129" s="313"/>
      <c r="AG129" s="314"/>
      <c r="AH129" s="119">
        <v>4</v>
      </c>
      <c r="AI129" s="120"/>
      <c r="AJ129" s="120"/>
      <c r="AK129" s="120"/>
      <c r="AL129" s="120"/>
      <c r="AM129" s="121"/>
      <c r="AN129" s="128">
        <v>16</v>
      </c>
      <c r="AO129" s="129"/>
      <c r="AP129" s="129"/>
      <c r="AQ129" s="129"/>
      <c r="AR129" s="129"/>
      <c r="AS129" s="130"/>
      <c r="AT129" s="332">
        <f>AH129*AN129</f>
        <v>64</v>
      </c>
      <c r="AU129" s="333"/>
      <c r="AV129" s="333"/>
      <c r="AW129" s="333"/>
      <c r="AX129" s="333"/>
      <c r="AY129" s="334"/>
      <c r="AZ129" s="424"/>
      <c r="BA129" s="413"/>
      <c r="BB129" s="413"/>
      <c r="BC129" s="412"/>
      <c r="BD129" s="413"/>
      <c r="BE129" s="413"/>
      <c r="BF129" s="413"/>
      <c r="BG129" s="413"/>
      <c r="BH129" s="413"/>
      <c r="BI129" s="413"/>
      <c r="BJ129" s="414"/>
    </row>
    <row r="130" spans="2:62" ht="15.75" customHeight="1">
      <c r="B130" s="4"/>
      <c r="C130" s="27"/>
      <c r="D130" s="302"/>
      <c r="E130" s="303"/>
      <c r="F130" s="303"/>
      <c r="G130" s="303"/>
      <c r="H130" s="303"/>
      <c r="I130" s="303"/>
      <c r="J130" s="303"/>
      <c r="K130" s="303"/>
      <c r="L130" s="303"/>
      <c r="M130" s="304"/>
      <c r="N130" s="309"/>
      <c r="O130" s="310"/>
      <c r="P130" s="310"/>
      <c r="Q130" s="310"/>
      <c r="R130" s="310"/>
      <c r="S130" s="310"/>
      <c r="T130" s="310"/>
      <c r="U130" s="310"/>
      <c r="V130" s="310"/>
      <c r="W130" s="310"/>
      <c r="X130" s="310"/>
      <c r="Y130" s="310"/>
      <c r="Z130" s="310"/>
      <c r="AA130" s="311"/>
      <c r="AB130" s="315"/>
      <c r="AC130" s="316"/>
      <c r="AD130" s="316"/>
      <c r="AE130" s="316"/>
      <c r="AF130" s="316"/>
      <c r="AG130" s="317"/>
      <c r="AH130" s="122"/>
      <c r="AI130" s="123"/>
      <c r="AJ130" s="123"/>
      <c r="AK130" s="123"/>
      <c r="AL130" s="123"/>
      <c r="AM130" s="124"/>
      <c r="AN130" s="131"/>
      <c r="AO130" s="132"/>
      <c r="AP130" s="132"/>
      <c r="AQ130" s="132"/>
      <c r="AR130" s="132"/>
      <c r="AS130" s="133"/>
      <c r="AT130" s="335"/>
      <c r="AU130" s="336"/>
      <c r="AV130" s="336"/>
      <c r="AW130" s="336"/>
      <c r="AX130" s="336"/>
      <c r="AY130" s="337"/>
      <c r="AZ130" s="425"/>
      <c r="BA130" s="416"/>
      <c r="BB130" s="416"/>
      <c r="BC130" s="415"/>
      <c r="BD130" s="416"/>
      <c r="BE130" s="416"/>
      <c r="BF130" s="416"/>
      <c r="BG130" s="416"/>
      <c r="BH130" s="416"/>
      <c r="BI130" s="416"/>
      <c r="BJ130" s="417"/>
    </row>
    <row r="131" spans="2:62" ht="15.75" customHeight="1">
      <c r="B131" s="4"/>
      <c r="C131" s="27"/>
      <c r="D131" s="305"/>
      <c r="E131" s="306"/>
      <c r="F131" s="306"/>
      <c r="G131" s="306"/>
      <c r="H131" s="306"/>
      <c r="I131" s="306"/>
      <c r="J131" s="306"/>
      <c r="K131" s="306"/>
      <c r="L131" s="306"/>
      <c r="M131" s="307"/>
      <c r="N131" s="421" t="s">
        <v>171</v>
      </c>
      <c r="O131" s="422"/>
      <c r="P131" s="422"/>
      <c r="Q131" s="422"/>
      <c r="R131" s="422"/>
      <c r="S131" s="422"/>
      <c r="T131" s="422"/>
      <c r="U131" s="422"/>
      <c r="V131" s="422"/>
      <c r="W131" s="422"/>
      <c r="X131" s="422"/>
      <c r="Y131" s="422"/>
      <c r="Z131" s="422"/>
      <c r="AA131" s="423"/>
      <c r="AB131" s="318"/>
      <c r="AC131" s="319"/>
      <c r="AD131" s="319"/>
      <c r="AE131" s="319"/>
      <c r="AF131" s="319"/>
      <c r="AG131" s="320"/>
      <c r="AH131" s="125"/>
      <c r="AI131" s="126"/>
      <c r="AJ131" s="126"/>
      <c r="AK131" s="126"/>
      <c r="AL131" s="126"/>
      <c r="AM131" s="127"/>
      <c r="AN131" s="134"/>
      <c r="AO131" s="135"/>
      <c r="AP131" s="135"/>
      <c r="AQ131" s="135"/>
      <c r="AR131" s="135"/>
      <c r="AS131" s="136"/>
      <c r="AT131" s="338"/>
      <c r="AU131" s="339"/>
      <c r="AV131" s="339"/>
      <c r="AW131" s="339"/>
      <c r="AX131" s="339"/>
      <c r="AY131" s="340"/>
      <c r="AZ131" s="426"/>
      <c r="BA131" s="419"/>
      <c r="BB131" s="419"/>
      <c r="BC131" s="418"/>
      <c r="BD131" s="419"/>
      <c r="BE131" s="419"/>
      <c r="BF131" s="419"/>
      <c r="BG131" s="419"/>
      <c r="BH131" s="419"/>
      <c r="BI131" s="419"/>
      <c r="BJ131" s="420"/>
    </row>
    <row r="132" spans="2:62" ht="15.75" customHeight="1">
      <c r="B132" s="4"/>
      <c r="C132" s="27"/>
      <c r="D132" s="299"/>
      <c r="E132" s="300"/>
      <c r="F132" s="300"/>
      <c r="G132" s="300"/>
      <c r="H132" s="300"/>
      <c r="I132" s="300"/>
      <c r="J132" s="300"/>
      <c r="K132" s="300"/>
      <c r="L132" s="300"/>
      <c r="M132" s="301"/>
      <c r="N132" s="104" t="s">
        <v>41</v>
      </c>
      <c r="O132" s="105"/>
      <c r="P132" s="105"/>
      <c r="Q132" s="105"/>
      <c r="R132" s="105"/>
      <c r="S132" s="105"/>
      <c r="T132" s="105"/>
      <c r="U132" s="105"/>
      <c r="V132" s="105"/>
      <c r="W132" s="105"/>
      <c r="X132" s="105"/>
      <c r="Y132" s="105"/>
      <c r="Z132" s="105"/>
      <c r="AA132" s="308"/>
      <c r="AB132" s="312" t="s">
        <v>165</v>
      </c>
      <c r="AC132" s="313"/>
      <c r="AD132" s="313"/>
      <c r="AE132" s="313"/>
      <c r="AF132" s="313"/>
      <c r="AG132" s="314"/>
      <c r="AH132" s="119">
        <v>4</v>
      </c>
      <c r="AI132" s="120"/>
      <c r="AJ132" s="120"/>
      <c r="AK132" s="120"/>
      <c r="AL132" s="120"/>
      <c r="AM132" s="121"/>
      <c r="AN132" s="128">
        <v>16</v>
      </c>
      <c r="AO132" s="129"/>
      <c r="AP132" s="129"/>
      <c r="AQ132" s="129"/>
      <c r="AR132" s="129"/>
      <c r="AS132" s="130"/>
      <c r="AT132" s="332">
        <f>AH132*AN132</f>
        <v>64</v>
      </c>
      <c r="AU132" s="333"/>
      <c r="AV132" s="333"/>
      <c r="AW132" s="333"/>
      <c r="AX132" s="333"/>
      <c r="AY132" s="334"/>
      <c r="AZ132" s="424"/>
      <c r="BA132" s="413"/>
      <c r="BB132" s="413"/>
      <c r="BC132" s="412" t="s">
        <v>172</v>
      </c>
      <c r="BD132" s="413"/>
      <c r="BE132" s="413"/>
      <c r="BF132" s="413"/>
      <c r="BG132" s="413"/>
      <c r="BH132" s="413"/>
      <c r="BI132" s="413"/>
      <c r="BJ132" s="414"/>
    </row>
    <row r="133" spans="2:62" ht="15.75" customHeight="1">
      <c r="B133" s="4"/>
      <c r="C133" s="27"/>
      <c r="D133" s="302"/>
      <c r="E133" s="303"/>
      <c r="F133" s="303"/>
      <c r="G133" s="303"/>
      <c r="H133" s="303"/>
      <c r="I133" s="303"/>
      <c r="J133" s="303"/>
      <c r="K133" s="303"/>
      <c r="L133" s="303"/>
      <c r="M133" s="304"/>
      <c r="N133" s="309"/>
      <c r="O133" s="310"/>
      <c r="P133" s="310"/>
      <c r="Q133" s="310"/>
      <c r="R133" s="310"/>
      <c r="S133" s="310"/>
      <c r="T133" s="310"/>
      <c r="U133" s="310"/>
      <c r="V133" s="310"/>
      <c r="W133" s="310"/>
      <c r="X133" s="310"/>
      <c r="Y133" s="310"/>
      <c r="Z133" s="310"/>
      <c r="AA133" s="311"/>
      <c r="AB133" s="315"/>
      <c r="AC133" s="316"/>
      <c r="AD133" s="316"/>
      <c r="AE133" s="316"/>
      <c r="AF133" s="316"/>
      <c r="AG133" s="317"/>
      <c r="AH133" s="122"/>
      <c r="AI133" s="123"/>
      <c r="AJ133" s="123"/>
      <c r="AK133" s="123"/>
      <c r="AL133" s="123"/>
      <c r="AM133" s="124"/>
      <c r="AN133" s="131"/>
      <c r="AO133" s="132"/>
      <c r="AP133" s="132"/>
      <c r="AQ133" s="132"/>
      <c r="AR133" s="132"/>
      <c r="AS133" s="133"/>
      <c r="AT133" s="335"/>
      <c r="AU133" s="336"/>
      <c r="AV133" s="336"/>
      <c r="AW133" s="336"/>
      <c r="AX133" s="336"/>
      <c r="AY133" s="337"/>
      <c r="AZ133" s="425"/>
      <c r="BA133" s="416"/>
      <c r="BB133" s="416"/>
      <c r="BC133" s="415"/>
      <c r="BD133" s="416"/>
      <c r="BE133" s="416"/>
      <c r="BF133" s="416"/>
      <c r="BG133" s="416"/>
      <c r="BH133" s="416"/>
      <c r="BI133" s="416"/>
      <c r="BJ133" s="417"/>
    </row>
    <row r="134" spans="2:62" ht="15.75" customHeight="1">
      <c r="B134" s="4"/>
      <c r="C134" s="27"/>
      <c r="D134" s="305"/>
      <c r="E134" s="306"/>
      <c r="F134" s="306"/>
      <c r="G134" s="306"/>
      <c r="H134" s="306"/>
      <c r="I134" s="306"/>
      <c r="J134" s="306"/>
      <c r="K134" s="306"/>
      <c r="L134" s="306"/>
      <c r="M134" s="307"/>
      <c r="N134" s="421" t="s">
        <v>167</v>
      </c>
      <c r="O134" s="422"/>
      <c r="P134" s="422"/>
      <c r="Q134" s="422"/>
      <c r="R134" s="422"/>
      <c r="S134" s="422"/>
      <c r="T134" s="422"/>
      <c r="U134" s="422"/>
      <c r="V134" s="422"/>
      <c r="W134" s="422"/>
      <c r="X134" s="422"/>
      <c r="Y134" s="422"/>
      <c r="Z134" s="422"/>
      <c r="AA134" s="423"/>
      <c r="AB134" s="318"/>
      <c r="AC134" s="319"/>
      <c r="AD134" s="319"/>
      <c r="AE134" s="319"/>
      <c r="AF134" s="319"/>
      <c r="AG134" s="320"/>
      <c r="AH134" s="125"/>
      <c r="AI134" s="126"/>
      <c r="AJ134" s="126"/>
      <c r="AK134" s="126"/>
      <c r="AL134" s="126"/>
      <c r="AM134" s="127"/>
      <c r="AN134" s="134"/>
      <c r="AO134" s="135"/>
      <c r="AP134" s="135"/>
      <c r="AQ134" s="135"/>
      <c r="AR134" s="135"/>
      <c r="AS134" s="136"/>
      <c r="AT134" s="338"/>
      <c r="AU134" s="339"/>
      <c r="AV134" s="339"/>
      <c r="AW134" s="339"/>
      <c r="AX134" s="339"/>
      <c r="AY134" s="340"/>
      <c r="AZ134" s="426"/>
      <c r="BA134" s="419"/>
      <c r="BB134" s="419"/>
      <c r="BC134" s="418"/>
      <c r="BD134" s="419"/>
      <c r="BE134" s="419"/>
      <c r="BF134" s="419"/>
      <c r="BG134" s="419"/>
      <c r="BH134" s="419"/>
      <c r="BI134" s="419"/>
      <c r="BJ134" s="420"/>
    </row>
    <row r="135" spans="2:62" ht="15.75" customHeight="1">
      <c r="B135" s="4"/>
      <c r="C135" s="27"/>
      <c r="D135" s="299"/>
      <c r="E135" s="300"/>
      <c r="F135" s="300"/>
      <c r="G135" s="300"/>
      <c r="H135" s="300"/>
      <c r="I135" s="300"/>
      <c r="J135" s="300"/>
      <c r="K135" s="300"/>
      <c r="L135" s="300"/>
      <c r="M135" s="301"/>
      <c r="N135" s="104"/>
      <c r="O135" s="105"/>
      <c r="P135" s="105"/>
      <c r="Q135" s="105"/>
      <c r="R135" s="105"/>
      <c r="S135" s="105"/>
      <c r="T135" s="105"/>
      <c r="U135" s="105"/>
      <c r="V135" s="105"/>
      <c r="W135" s="105"/>
      <c r="X135" s="105"/>
      <c r="Y135" s="105"/>
      <c r="Z135" s="105"/>
      <c r="AA135" s="308"/>
      <c r="AB135" s="312"/>
      <c r="AC135" s="313"/>
      <c r="AD135" s="313"/>
      <c r="AE135" s="313"/>
      <c r="AF135" s="313"/>
      <c r="AG135" s="314"/>
      <c r="AH135" s="119"/>
      <c r="AI135" s="120"/>
      <c r="AJ135" s="120"/>
      <c r="AK135" s="120"/>
      <c r="AL135" s="120"/>
      <c r="AM135" s="121"/>
      <c r="AN135" s="128"/>
      <c r="AO135" s="129"/>
      <c r="AP135" s="129"/>
      <c r="AQ135" s="129"/>
      <c r="AR135" s="129"/>
      <c r="AS135" s="130"/>
      <c r="AT135" s="332">
        <f>AH135*AN135</f>
        <v>0</v>
      </c>
      <c r="AU135" s="333"/>
      <c r="AV135" s="333"/>
      <c r="AW135" s="333"/>
      <c r="AX135" s="333"/>
      <c r="AY135" s="334"/>
      <c r="AZ135" s="424"/>
      <c r="BA135" s="413"/>
      <c r="BB135" s="413"/>
      <c r="BC135" s="412"/>
      <c r="BD135" s="413"/>
      <c r="BE135" s="413"/>
      <c r="BF135" s="413"/>
      <c r="BG135" s="413"/>
      <c r="BH135" s="413"/>
      <c r="BI135" s="413"/>
      <c r="BJ135" s="414"/>
    </row>
    <row r="136" spans="2:62" ht="15.75" customHeight="1">
      <c r="B136" s="4"/>
      <c r="C136" s="27"/>
      <c r="D136" s="302"/>
      <c r="E136" s="303"/>
      <c r="F136" s="303"/>
      <c r="G136" s="303"/>
      <c r="H136" s="303"/>
      <c r="I136" s="303"/>
      <c r="J136" s="303"/>
      <c r="K136" s="303"/>
      <c r="L136" s="303"/>
      <c r="M136" s="304"/>
      <c r="N136" s="309"/>
      <c r="O136" s="310"/>
      <c r="P136" s="310"/>
      <c r="Q136" s="310"/>
      <c r="R136" s="310"/>
      <c r="S136" s="310"/>
      <c r="T136" s="310"/>
      <c r="U136" s="310"/>
      <c r="V136" s="310"/>
      <c r="W136" s="310"/>
      <c r="X136" s="310"/>
      <c r="Y136" s="310"/>
      <c r="Z136" s="310"/>
      <c r="AA136" s="311"/>
      <c r="AB136" s="315"/>
      <c r="AC136" s="316"/>
      <c r="AD136" s="316"/>
      <c r="AE136" s="316"/>
      <c r="AF136" s="316"/>
      <c r="AG136" s="317"/>
      <c r="AH136" s="122"/>
      <c r="AI136" s="123"/>
      <c r="AJ136" s="123"/>
      <c r="AK136" s="123"/>
      <c r="AL136" s="123"/>
      <c r="AM136" s="124"/>
      <c r="AN136" s="131"/>
      <c r="AO136" s="132"/>
      <c r="AP136" s="132"/>
      <c r="AQ136" s="132"/>
      <c r="AR136" s="132"/>
      <c r="AS136" s="133"/>
      <c r="AT136" s="335"/>
      <c r="AU136" s="336"/>
      <c r="AV136" s="336"/>
      <c r="AW136" s="336"/>
      <c r="AX136" s="336"/>
      <c r="AY136" s="337"/>
      <c r="AZ136" s="425"/>
      <c r="BA136" s="416"/>
      <c r="BB136" s="416"/>
      <c r="BC136" s="415"/>
      <c r="BD136" s="416"/>
      <c r="BE136" s="416"/>
      <c r="BF136" s="416"/>
      <c r="BG136" s="416"/>
      <c r="BH136" s="416"/>
      <c r="BI136" s="416"/>
      <c r="BJ136" s="417"/>
    </row>
    <row r="137" spans="2:62" ht="15.75" customHeight="1">
      <c r="B137" s="4"/>
      <c r="C137" s="27"/>
      <c r="D137" s="305"/>
      <c r="E137" s="306"/>
      <c r="F137" s="306"/>
      <c r="G137" s="306"/>
      <c r="H137" s="306"/>
      <c r="I137" s="306"/>
      <c r="J137" s="306"/>
      <c r="K137" s="306"/>
      <c r="L137" s="306"/>
      <c r="M137" s="307"/>
      <c r="N137" s="421"/>
      <c r="O137" s="422"/>
      <c r="P137" s="422"/>
      <c r="Q137" s="422"/>
      <c r="R137" s="422"/>
      <c r="S137" s="422"/>
      <c r="T137" s="422"/>
      <c r="U137" s="422"/>
      <c r="V137" s="422"/>
      <c r="W137" s="422"/>
      <c r="X137" s="422"/>
      <c r="Y137" s="422"/>
      <c r="Z137" s="422"/>
      <c r="AA137" s="423"/>
      <c r="AB137" s="318"/>
      <c r="AC137" s="319"/>
      <c r="AD137" s="319"/>
      <c r="AE137" s="319"/>
      <c r="AF137" s="319"/>
      <c r="AG137" s="320"/>
      <c r="AH137" s="125"/>
      <c r="AI137" s="126"/>
      <c r="AJ137" s="126"/>
      <c r="AK137" s="126"/>
      <c r="AL137" s="126"/>
      <c r="AM137" s="127"/>
      <c r="AN137" s="134"/>
      <c r="AO137" s="135"/>
      <c r="AP137" s="135"/>
      <c r="AQ137" s="135"/>
      <c r="AR137" s="135"/>
      <c r="AS137" s="136"/>
      <c r="AT137" s="338"/>
      <c r="AU137" s="339"/>
      <c r="AV137" s="339"/>
      <c r="AW137" s="339"/>
      <c r="AX137" s="339"/>
      <c r="AY137" s="340"/>
      <c r="AZ137" s="426"/>
      <c r="BA137" s="419"/>
      <c r="BB137" s="419"/>
      <c r="BC137" s="418"/>
      <c r="BD137" s="419"/>
      <c r="BE137" s="419"/>
      <c r="BF137" s="419"/>
      <c r="BG137" s="419"/>
      <c r="BH137" s="419"/>
      <c r="BI137" s="419"/>
      <c r="BJ137" s="420"/>
    </row>
    <row r="138" spans="2:62" ht="15.75" customHeight="1">
      <c r="B138" s="4"/>
      <c r="C138" s="27"/>
      <c r="D138" s="299"/>
      <c r="E138" s="300"/>
      <c r="F138" s="300"/>
      <c r="G138" s="300"/>
      <c r="H138" s="300"/>
      <c r="I138" s="300"/>
      <c r="J138" s="300"/>
      <c r="K138" s="300"/>
      <c r="L138" s="300"/>
      <c r="M138" s="301"/>
      <c r="N138" s="104"/>
      <c r="O138" s="105"/>
      <c r="P138" s="105"/>
      <c r="Q138" s="105"/>
      <c r="R138" s="105"/>
      <c r="S138" s="105"/>
      <c r="T138" s="105"/>
      <c r="U138" s="105"/>
      <c r="V138" s="105"/>
      <c r="W138" s="105"/>
      <c r="X138" s="105"/>
      <c r="Y138" s="105"/>
      <c r="Z138" s="105"/>
      <c r="AA138" s="308"/>
      <c r="AB138" s="312"/>
      <c r="AC138" s="313"/>
      <c r="AD138" s="313"/>
      <c r="AE138" s="313"/>
      <c r="AF138" s="313"/>
      <c r="AG138" s="314"/>
      <c r="AH138" s="119"/>
      <c r="AI138" s="120"/>
      <c r="AJ138" s="120"/>
      <c r="AK138" s="120"/>
      <c r="AL138" s="120"/>
      <c r="AM138" s="121"/>
      <c r="AN138" s="128"/>
      <c r="AO138" s="129"/>
      <c r="AP138" s="129"/>
      <c r="AQ138" s="129"/>
      <c r="AR138" s="129"/>
      <c r="AS138" s="130"/>
      <c r="AT138" s="332">
        <f>AH138*AN138</f>
        <v>0</v>
      </c>
      <c r="AU138" s="333"/>
      <c r="AV138" s="333"/>
      <c r="AW138" s="333"/>
      <c r="AX138" s="333"/>
      <c r="AY138" s="334"/>
      <c r="AZ138" s="424"/>
      <c r="BA138" s="413"/>
      <c r="BB138" s="413"/>
      <c r="BC138" s="412"/>
      <c r="BD138" s="413"/>
      <c r="BE138" s="413"/>
      <c r="BF138" s="413"/>
      <c r="BG138" s="413"/>
      <c r="BH138" s="413"/>
      <c r="BI138" s="413"/>
      <c r="BJ138" s="414"/>
    </row>
    <row r="139" spans="2:62" ht="15.75" customHeight="1">
      <c r="B139" s="4"/>
      <c r="C139" s="27"/>
      <c r="D139" s="302"/>
      <c r="E139" s="303"/>
      <c r="F139" s="303"/>
      <c r="G139" s="303"/>
      <c r="H139" s="303"/>
      <c r="I139" s="303"/>
      <c r="J139" s="303"/>
      <c r="K139" s="303"/>
      <c r="L139" s="303"/>
      <c r="M139" s="304"/>
      <c r="N139" s="309"/>
      <c r="O139" s="310"/>
      <c r="P139" s="310"/>
      <c r="Q139" s="310"/>
      <c r="R139" s="310"/>
      <c r="S139" s="310"/>
      <c r="T139" s="310"/>
      <c r="U139" s="310"/>
      <c r="V139" s="310"/>
      <c r="W139" s="310"/>
      <c r="X139" s="310"/>
      <c r="Y139" s="310"/>
      <c r="Z139" s="310"/>
      <c r="AA139" s="311"/>
      <c r="AB139" s="315"/>
      <c r="AC139" s="316"/>
      <c r="AD139" s="316"/>
      <c r="AE139" s="316"/>
      <c r="AF139" s="316"/>
      <c r="AG139" s="317"/>
      <c r="AH139" s="122"/>
      <c r="AI139" s="123"/>
      <c r="AJ139" s="123"/>
      <c r="AK139" s="123"/>
      <c r="AL139" s="123"/>
      <c r="AM139" s="124"/>
      <c r="AN139" s="131"/>
      <c r="AO139" s="132"/>
      <c r="AP139" s="132"/>
      <c r="AQ139" s="132"/>
      <c r="AR139" s="132"/>
      <c r="AS139" s="133"/>
      <c r="AT139" s="335"/>
      <c r="AU139" s="336"/>
      <c r="AV139" s="336"/>
      <c r="AW139" s="336"/>
      <c r="AX139" s="336"/>
      <c r="AY139" s="337"/>
      <c r="AZ139" s="425"/>
      <c r="BA139" s="416"/>
      <c r="BB139" s="416"/>
      <c r="BC139" s="415"/>
      <c r="BD139" s="416"/>
      <c r="BE139" s="416"/>
      <c r="BF139" s="416"/>
      <c r="BG139" s="416"/>
      <c r="BH139" s="416"/>
      <c r="BI139" s="416"/>
      <c r="BJ139" s="417"/>
    </row>
    <row r="140" spans="2:62" ht="15.75" customHeight="1">
      <c r="B140" s="4"/>
      <c r="C140" s="27"/>
      <c r="D140" s="305"/>
      <c r="E140" s="306"/>
      <c r="F140" s="306"/>
      <c r="G140" s="306"/>
      <c r="H140" s="306"/>
      <c r="I140" s="306"/>
      <c r="J140" s="306"/>
      <c r="K140" s="306"/>
      <c r="L140" s="306"/>
      <c r="M140" s="307"/>
      <c r="N140" s="421"/>
      <c r="O140" s="422"/>
      <c r="P140" s="422"/>
      <c r="Q140" s="422"/>
      <c r="R140" s="422"/>
      <c r="S140" s="422"/>
      <c r="T140" s="422"/>
      <c r="U140" s="422"/>
      <c r="V140" s="422"/>
      <c r="W140" s="422"/>
      <c r="X140" s="422"/>
      <c r="Y140" s="422"/>
      <c r="Z140" s="422"/>
      <c r="AA140" s="423"/>
      <c r="AB140" s="318"/>
      <c r="AC140" s="319"/>
      <c r="AD140" s="319"/>
      <c r="AE140" s="319"/>
      <c r="AF140" s="319"/>
      <c r="AG140" s="320"/>
      <c r="AH140" s="125"/>
      <c r="AI140" s="126"/>
      <c r="AJ140" s="126"/>
      <c r="AK140" s="126"/>
      <c r="AL140" s="126"/>
      <c r="AM140" s="127"/>
      <c r="AN140" s="134"/>
      <c r="AO140" s="135"/>
      <c r="AP140" s="135"/>
      <c r="AQ140" s="135"/>
      <c r="AR140" s="135"/>
      <c r="AS140" s="136"/>
      <c r="AT140" s="338"/>
      <c r="AU140" s="339"/>
      <c r="AV140" s="339"/>
      <c r="AW140" s="339"/>
      <c r="AX140" s="339"/>
      <c r="AY140" s="340"/>
      <c r="AZ140" s="426"/>
      <c r="BA140" s="419"/>
      <c r="BB140" s="419"/>
      <c r="BC140" s="418"/>
      <c r="BD140" s="419"/>
      <c r="BE140" s="419"/>
      <c r="BF140" s="419"/>
      <c r="BG140" s="419"/>
      <c r="BH140" s="419"/>
      <c r="BI140" s="419"/>
      <c r="BJ140" s="420"/>
    </row>
    <row r="141" spans="2:62" ht="15.75" customHeight="1">
      <c r="B141" s="4"/>
      <c r="C141" s="27"/>
      <c r="D141" s="299"/>
      <c r="E141" s="300"/>
      <c r="F141" s="300"/>
      <c r="G141" s="300"/>
      <c r="H141" s="300"/>
      <c r="I141" s="300"/>
      <c r="J141" s="300"/>
      <c r="K141" s="300"/>
      <c r="L141" s="300"/>
      <c r="M141" s="301"/>
      <c r="N141" s="104"/>
      <c r="O141" s="105"/>
      <c r="P141" s="105"/>
      <c r="Q141" s="105"/>
      <c r="R141" s="105"/>
      <c r="S141" s="105"/>
      <c r="T141" s="105"/>
      <c r="U141" s="105"/>
      <c r="V141" s="105"/>
      <c r="W141" s="105"/>
      <c r="X141" s="105"/>
      <c r="Y141" s="105"/>
      <c r="Z141" s="105"/>
      <c r="AA141" s="308"/>
      <c r="AB141" s="312"/>
      <c r="AC141" s="313"/>
      <c r="AD141" s="313"/>
      <c r="AE141" s="313"/>
      <c r="AF141" s="313"/>
      <c r="AG141" s="314"/>
      <c r="AH141" s="119"/>
      <c r="AI141" s="120"/>
      <c r="AJ141" s="120"/>
      <c r="AK141" s="120"/>
      <c r="AL141" s="120"/>
      <c r="AM141" s="121"/>
      <c r="AN141" s="128"/>
      <c r="AO141" s="129"/>
      <c r="AP141" s="129"/>
      <c r="AQ141" s="129"/>
      <c r="AR141" s="129"/>
      <c r="AS141" s="130"/>
      <c r="AT141" s="332">
        <f>AH141*AN141</f>
        <v>0</v>
      </c>
      <c r="AU141" s="333"/>
      <c r="AV141" s="333"/>
      <c r="AW141" s="333"/>
      <c r="AX141" s="333"/>
      <c r="AY141" s="334"/>
      <c r="AZ141" s="424"/>
      <c r="BA141" s="413"/>
      <c r="BB141" s="413"/>
      <c r="BC141" s="412"/>
      <c r="BD141" s="413"/>
      <c r="BE141" s="413"/>
      <c r="BF141" s="413"/>
      <c r="BG141" s="413"/>
      <c r="BH141" s="413"/>
      <c r="BI141" s="413"/>
      <c r="BJ141" s="414"/>
    </row>
    <row r="142" spans="2:62" ht="15.75" customHeight="1">
      <c r="B142" s="4"/>
      <c r="C142" s="27"/>
      <c r="D142" s="302"/>
      <c r="E142" s="303"/>
      <c r="F142" s="303"/>
      <c r="G142" s="303"/>
      <c r="H142" s="303"/>
      <c r="I142" s="303"/>
      <c r="J142" s="303"/>
      <c r="K142" s="303"/>
      <c r="L142" s="303"/>
      <c r="M142" s="304"/>
      <c r="N142" s="309"/>
      <c r="O142" s="310"/>
      <c r="P142" s="310"/>
      <c r="Q142" s="310"/>
      <c r="R142" s="310"/>
      <c r="S142" s="310"/>
      <c r="T142" s="310"/>
      <c r="U142" s="310"/>
      <c r="V142" s="310"/>
      <c r="W142" s="310"/>
      <c r="X142" s="310"/>
      <c r="Y142" s="310"/>
      <c r="Z142" s="310"/>
      <c r="AA142" s="311"/>
      <c r="AB142" s="315"/>
      <c r="AC142" s="316"/>
      <c r="AD142" s="316"/>
      <c r="AE142" s="316"/>
      <c r="AF142" s="316"/>
      <c r="AG142" s="317"/>
      <c r="AH142" s="122"/>
      <c r="AI142" s="123"/>
      <c r="AJ142" s="123"/>
      <c r="AK142" s="123"/>
      <c r="AL142" s="123"/>
      <c r="AM142" s="124"/>
      <c r="AN142" s="131"/>
      <c r="AO142" s="132"/>
      <c r="AP142" s="132"/>
      <c r="AQ142" s="132"/>
      <c r="AR142" s="132"/>
      <c r="AS142" s="133"/>
      <c r="AT142" s="335"/>
      <c r="AU142" s="336"/>
      <c r="AV142" s="336"/>
      <c r="AW142" s="336"/>
      <c r="AX142" s="336"/>
      <c r="AY142" s="337"/>
      <c r="AZ142" s="425"/>
      <c r="BA142" s="416"/>
      <c r="BB142" s="416"/>
      <c r="BC142" s="415"/>
      <c r="BD142" s="416"/>
      <c r="BE142" s="416"/>
      <c r="BF142" s="416"/>
      <c r="BG142" s="416"/>
      <c r="BH142" s="416"/>
      <c r="BI142" s="416"/>
      <c r="BJ142" s="417"/>
    </row>
    <row r="143" spans="2:62" ht="15.75" customHeight="1">
      <c r="B143" s="4"/>
      <c r="C143" s="27"/>
      <c r="D143" s="305"/>
      <c r="E143" s="306"/>
      <c r="F143" s="306"/>
      <c r="G143" s="306"/>
      <c r="H143" s="306"/>
      <c r="I143" s="306"/>
      <c r="J143" s="306"/>
      <c r="K143" s="306"/>
      <c r="L143" s="306"/>
      <c r="M143" s="307"/>
      <c r="N143" s="421"/>
      <c r="O143" s="422"/>
      <c r="P143" s="422"/>
      <c r="Q143" s="422"/>
      <c r="R143" s="422"/>
      <c r="S143" s="422"/>
      <c r="T143" s="422"/>
      <c r="U143" s="422"/>
      <c r="V143" s="422"/>
      <c r="W143" s="422"/>
      <c r="X143" s="422"/>
      <c r="Y143" s="422"/>
      <c r="Z143" s="422"/>
      <c r="AA143" s="423"/>
      <c r="AB143" s="318"/>
      <c r="AC143" s="319"/>
      <c r="AD143" s="319"/>
      <c r="AE143" s="319"/>
      <c r="AF143" s="319"/>
      <c r="AG143" s="320"/>
      <c r="AH143" s="125"/>
      <c r="AI143" s="126"/>
      <c r="AJ143" s="126"/>
      <c r="AK143" s="126"/>
      <c r="AL143" s="126"/>
      <c r="AM143" s="127"/>
      <c r="AN143" s="134"/>
      <c r="AO143" s="135"/>
      <c r="AP143" s="135"/>
      <c r="AQ143" s="135"/>
      <c r="AR143" s="135"/>
      <c r="AS143" s="136"/>
      <c r="AT143" s="338"/>
      <c r="AU143" s="339"/>
      <c r="AV143" s="339"/>
      <c r="AW143" s="339"/>
      <c r="AX143" s="339"/>
      <c r="AY143" s="340"/>
      <c r="AZ143" s="426"/>
      <c r="BA143" s="419"/>
      <c r="BB143" s="419"/>
      <c r="BC143" s="418"/>
      <c r="BD143" s="419"/>
      <c r="BE143" s="419"/>
      <c r="BF143" s="419"/>
      <c r="BG143" s="419"/>
      <c r="BH143" s="419"/>
      <c r="BI143" s="419"/>
      <c r="BJ143" s="420"/>
    </row>
    <row r="144" spans="2:62" ht="15.75" customHeight="1">
      <c r="B144" s="4"/>
      <c r="C144" s="27"/>
      <c r="D144" s="299"/>
      <c r="E144" s="300"/>
      <c r="F144" s="300"/>
      <c r="G144" s="300"/>
      <c r="H144" s="300"/>
      <c r="I144" s="300"/>
      <c r="J144" s="300"/>
      <c r="K144" s="300"/>
      <c r="L144" s="300"/>
      <c r="M144" s="301"/>
      <c r="N144" s="104"/>
      <c r="O144" s="105"/>
      <c r="P144" s="105"/>
      <c r="Q144" s="105"/>
      <c r="R144" s="105"/>
      <c r="S144" s="105"/>
      <c r="T144" s="105"/>
      <c r="U144" s="105"/>
      <c r="V144" s="105"/>
      <c r="W144" s="105"/>
      <c r="X144" s="105"/>
      <c r="Y144" s="105"/>
      <c r="Z144" s="105"/>
      <c r="AA144" s="308"/>
      <c r="AB144" s="312"/>
      <c r="AC144" s="313"/>
      <c r="AD144" s="313"/>
      <c r="AE144" s="313"/>
      <c r="AF144" s="313"/>
      <c r="AG144" s="314"/>
      <c r="AH144" s="119"/>
      <c r="AI144" s="120"/>
      <c r="AJ144" s="120"/>
      <c r="AK144" s="120"/>
      <c r="AL144" s="120"/>
      <c r="AM144" s="121"/>
      <c r="AN144" s="128"/>
      <c r="AO144" s="129"/>
      <c r="AP144" s="129"/>
      <c r="AQ144" s="129"/>
      <c r="AR144" s="129"/>
      <c r="AS144" s="130"/>
      <c r="AT144" s="332">
        <f>AH144*AN144</f>
        <v>0</v>
      </c>
      <c r="AU144" s="333"/>
      <c r="AV144" s="333"/>
      <c r="AW144" s="333"/>
      <c r="AX144" s="333"/>
      <c r="AY144" s="334"/>
      <c r="AZ144" s="424"/>
      <c r="BA144" s="413"/>
      <c r="BB144" s="413"/>
      <c r="BC144" s="412"/>
      <c r="BD144" s="413"/>
      <c r="BE144" s="413"/>
      <c r="BF144" s="413"/>
      <c r="BG144" s="413"/>
      <c r="BH144" s="413"/>
      <c r="BI144" s="413"/>
      <c r="BJ144" s="414"/>
    </row>
    <row r="145" spans="2:63" ht="15.75" customHeight="1">
      <c r="B145" s="4"/>
      <c r="C145" s="27"/>
      <c r="D145" s="302"/>
      <c r="E145" s="303"/>
      <c r="F145" s="303"/>
      <c r="G145" s="303"/>
      <c r="H145" s="303"/>
      <c r="I145" s="303"/>
      <c r="J145" s="303"/>
      <c r="K145" s="303"/>
      <c r="L145" s="303"/>
      <c r="M145" s="304"/>
      <c r="N145" s="309"/>
      <c r="O145" s="310"/>
      <c r="P145" s="310"/>
      <c r="Q145" s="310"/>
      <c r="R145" s="310"/>
      <c r="S145" s="310"/>
      <c r="T145" s="310"/>
      <c r="U145" s="310"/>
      <c r="V145" s="310"/>
      <c r="W145" s="310"/>
      <c r="X145" s="310"/>
      <c r="Y145" s="310"/>
      <c r="Z145" s="310"/>
      <c r="AA145" s="311"/>
      <c r="AB145" s="315"/>
      <c r="AC145" s="316"/>
      <c r="AD145" s="316"/>
      <c r="AE145" s="316"/>
      <c r="AF145" s="316"/>
      <c r="AG145" s="317"/>
      <c r="AH145" s="122"/>
      <c r="AI145" s="123"/>
      <c r="AJ145" s="123"/>
      <c r="AK145" s="123"/>
      <c r="AL145" s="123"/>
      <c r="AM145" s="124"/>
      <c r="AN145" s="131"/>
      <c r="AO145" s="132"/>
      <c r="AP145" s="132"/>
      <c r="AQ145" s="132"/>
      <c r="AR145" s="132"/>
      <c r="AS145" s="133"/>
      <c r="AT145" s="335"/>
      <c r="AU145" s="336"/>
      <c r="AV145" s="336"/>
      <c r="AW145" s="336"/>
      <c r="AX145" s="336"/>
      <c r="AY145" s="337"/>
      <c r="AZ145" s="425"/>
      <c r="BA145" s="416"/>
      <c r="BB145" s="416"/>
      <c r="BC145" s="415"/>
      <c r="BD145" s="416"/>
      <c r="BE145" s="416"/>
      <c r="BF145" s="416"/>
      <c r="BG145" s="416"/>
      <c r="BH145" s="416"/>
      <c r="BI145" s="416"/>
      <c r="BJ145" s="417"/>
    </row>
    <row r="146" spans="2:63" ht="15.75" customHeight="1">
      <c r="B146" s="4"/>
      <c r="C146" s="27"/>
      <c r="D146" s="305"/>
      <c r="E146" s="306"/>
      <c r="F146" s="306"/>
      <c r="G146" s="306"/>
      <c r="H146" s="306"/>
      <c r="I146" s="306"/>
      <c r="J146" s="306"/>
      <c r="K146" s="306"/>
      <c r="L146" s="306"/>
      <c r="M146" s="307"/>
      <c r="N146" s="421"/>
      <c r="O146" s="422"/>
      <c r="P146" s="422"/>
      <c r="Q146" s="422"/>
      <c r="R146" s="422"/>
      <c r="S146" s="422"/>
      <c r="T146" s="422"/>
      <c r="U146" s="422"/>
      <c r="V146" s="422"/>
      <c r="W146" s="422"/>
      <c r="X146" s="422"/>
      <c r="Y146" s="422"/>
      <c r="Z146" s="422"/>
      <c r="AA146" s="423"/>
      <c r="AB146" s="318"/>
      <c r="AC146" s="319"/>
      <c r="AD146" s="319"/>
      <c r="AE146" s="319"/>
      <c r="AF146" s="319"/>
      <c r="AG146" s="320"/>
      <c r="AH146" s="125"/>
      <c r="AI146" s="126"/>
      <c r="AJ146" s="126"/>
      <c r="AK146" s="126"/>
      <c r="AL146" s="126"/>
      <c r="AM146" s="127"/>
      <c r="AN146" s="134"/>
      <c r="AO146" s="135"/>
      <c r="AP146" s="135"/>
      <c r="AQ146" s="135"/>
      <c r="AR146" s="135"/>
      <c r="AS146" s="136"/>
      <c r="AT146" s="338"/>
      <c r="AU146" s="339"/>
      <c r="AV146" s="339"/>
      <c r="AW146" s="339"/>
      <c r="AX146" s="339"/>
      <c r="AY146" s="340"/>
      <c r="AZ146" s="426"/>
      <c r="BA146" s="419"/>
      <c r="BB146" s="419"/>
      <c r="BC146" s="418"/>
      <c r="BD146" s="419"/>
      <c r="BE146" s="419"/>
      <c r="BF146" s="419"/>
      <c r="BG146" s="419"/>
      <c r="BH146" s="419"/>
      <c r="BI146" s="419"/>
      <c r="BJ146" s="420"/>
    </row>
    <row r="147" spans="2:63" ht="12" customHeight="1">
      <c r="D147" s="427"/>
      <c r="E147" s="428"/>
      <c r="F147" s="428"/>
      <c r="G147" s="428"/>
      <c r="H147" s="428"/>
      <c r="I147" s="428"/>
      <c r="J147" s="428"/>
      <c r="K147" s="428"/>
      <c r="L147" s="428"/>
      <c r="M147" s="428"/>
      <c r="N147" s="428"/>
      <c r="O147" s="428"/>
      <c r="P147" s="428"/>
      <c r="Q147" s="428"/>
      <c r="R147" s="428"/>
      <c r="S147" s="428"/>
      <c r="T147" s="428"/>
      <c r="U147" s="428"/>
      <c r="V147" s="428"/>
      <c r="W147" s="428"/>
      <c r="X147" s="428"/>
      <c r="Y147" s="428"/>
      <c r="Z147" s="428"/>
      <c r="AA147" s="63"/>
      <c r="AB147" s="86" t="s">
        <v>20</v>
      </c>
      <c r="AC147" s="87"/>
      <c r="AD147" s="87"/>
      <c r="AE147" s="87"/>
      <c r="AF147" s="87"/>
      <c r="AG147" s="88"/>
      <c r="AH147" s="431">
        <v>5</v>
      </c>
      <c r="AI147" s="431"/>
      <c r="AJ147" s="431"/>
      <c r="AK147" s="432"/>
      <c r="AL147" s="437" t="s">
        <v>14</v>
      </c>
      <c r="AM147" s="88"/>
      <c r="AN147" s="86" t="s">
        <v>43</v>
      </c>
      <c r="AO147" s="368"/>
      <c r="AP147" s="368"/>
      <c r="AQ147" s="368"/>
      <c r="AR147" s="368"/>
      <c r="AS147" s="368"/>
      <c r="AT147" s="368"/>
      <c r="AU147" s="368"/>
      <c r="AV147" s="368"/>
      <c r="AW147" s="368"/>
      <c r="AX147" s="368"/>
      <c r="AY147" s="369"/>
      <c r="AZ147" s="440">
        <f>SUM(AT120:AY146)</f>
        <v>488</v>
      </c>
      <c r="BA147" s="441"/>
      <c r="BB147" s="441"/>
      <c r="BC147" s="441"/>
      <c r="BD147" s="441"/>
      <c r="BE147" s="441"/>
      <c r="BF147" s="441"/>
      <c r="BG147" s="441"/>
      <c r="BH147" s="441"/>
      <c r="BI147" s="441"/>
      <c r="BJ147" s="442"/>
    </row>
    <row r="148" spans="2:63" ht="12" customHeight="1">
      <c r="D148" s="429"/>
      <c r="E148" s="429"/>
      <c r="F148" s="429"/>
      <c r="G148" s="429"/>
      <c r="H148" s="429"/>
      <c r="I148" s="429"/>
      <c r="J148" s="429"/>
      <c r="K148" s="429"/>
      <c r="L148" s="429"/>
      <c r="M148" s="429"/>
      <c r="N148" s="429"/>
      <c r="O148" s="429"/>
      <c r="P148" s="429"/>
      <c r="Q148" s="429"/>
      <c r="R148" s="429"/>
      <c r="S148" s="429"/>
      <c r="T148" s="429"/>
      <c r="U148" s="429"/>
      <c r="V148" s="429"/>
      <c r="W148" s="429"/>
      <c r="X148" s="429"/>
      <c r="Y148" s="429"/>
      <c r="Z148" s="430"/>
      <c r="AA148" s="27"/>
      <c r="AB148" s="89"/>
      <c r="AC148" s="90"/>
      <c r="AD148" s="90"/>
      <c r="AE148" s="90"/>
      <c r="AF148" s="90"/>
      <c r="AG148" s="91"/>
      <c r="AH148" s="433"/>
      <c r="AI148" s="433"/>
      <c r="AJ148" s="433"/>
      <c r="AK148" s="434"/>
      <c r="AL148" s="438"/>
      <c r="AM148" s="91"/>
      <c r="AN148" s="89"/>
      <c r="AO148" s="371"/>
      <c r="AP148" s="371"/>
      <c r="AQ148" s="371"/>
      <c r="AR148" s="371"/>
      <c r="AS148" s="371"/>
      <c r="AT148" s="371"/>
      <c r="AU148" s="371"/>
      <c r="AV148" s="371"/>
      <c r="AW148" s="371"/>
      <c r="AX148" s="371"/>
      <c r="AY148" s="372"/>
      <c r="AZ148" s="443"/>
      <c r="BA148" s="444"/>
      <c r="BB148" s="444"/>
      <c r="BC148" s="444"/>
      <c r="BD148" s="444"/>
      <c r="BE148" s="444"/>
      <c r="BF148" s="444"/>
      <c r="BG148" s="444"/>
      <c r="BH148" s="444"/>
      <c r="BI148" s="444"/>
      <c r="BJ148" s="445"/>
    </row>
    <row r="149" spans="2:63" ht="12" customHeight="1">
      <c r="X149" s="4"/>
      <c r="Y149" s="4"/>
      <c r="Z149" s="4"/>
      <c r="AA149" s="27"/>
      <c r="AB149" s="92"/>
      <c r="AC149" s="93"/>
      <c r="AD149" s="93"/>
      <c r="AE149" s="93"/>
      <c r="AF149" s="93"/>
      <c r="AG149" s="94"/>
      <c r="AH149" s="435"/>
      <c r="AI149" s="435"/>
      <c r="AJ149" s="435"/>
      <c r="AK149" s="436"/>
      <c r="AL149" s="439"/>
      <c r="AM149" s="94"/>
      <c r="AN149" s="321"/>
      <c r="AO149" s="322"/>
      <c r="AP149" s="322"/>
      <c r="AQ149" s="322"/>
      <c r="AR149" s="322"/>
      <c r="AS149" s="322"/>
      <c r="AT149" s="322"/>
      <c r="AU149" s="322"/>
      <c r="AV149" s="322"/>
      <c r="AW149" s="322"/>
      <c r="AX149" s="322"/>
      <c r="AY149" s="323"/>
      <c r="AZ149" s="446"/>
      <c r="BA149" s="447"/>
      <c r="BB149" s="447"/>
      <c r="BC149" s="447"/>
      <c r="BD149" s="447"/>
      <c r="BE149" s="447"/>
      <c r="BF149" s="447"/>
      <c r="BG149" s="447"/>
      <c r="BH149" s="447"/>
      <c r="BI149" s="447"/>
      <c r="BJ149" s="448"/>
    </row>
    <row r="150" spans="2:63" ht="3.75" customHeight="1"/>
    <row r="151" spans="2:63" ht="12" customHeight="1">
      <c r="B151" s="2" t="s">
        <v>173</v>
      </c>
      <c r="D151" s="32"/>
      <c r="E151" s="32"/>
      <c r="F151" s="32"/>
      <c r="G151" s="32"/>
      <c r="H151" s="32"/>
      <c r="I151" s="32"/>
      <c r="J151" s="32"/>
      <c r="K151" s="32"/>
      <c r="L151" s="32"/>
    </row>
    <row r="152" spans="2:63" ht="15.75" customHeight="1">
      <c r="B152" s="4"/>
      <c r="C152" s="27"/>
      <c r="D152" s="203" t="s">
        <v>29</v>
      </c>
      <c r="E152" s="204"/>
      <c r="F152" s="204"/>
      <c r="G152" s="204"/>
      <c r="H152" s="204"/>
      <c r="I152" s="204"/>
      <c r="J152" s="204"/>
      <c r="K152" s="204"/>
      <c r="L152" s="204"/>
      <c r="M152" s="205"/>
      <c r="N152" s="165" t="s">
        <v>44</v>
      </c>
      <c r="O152" s="165"/>
      <c r="P152" s="165"/>
      <c r="Q152" s="165"/>
      <c r="R152" s="165"/>
      <c r="S152" s="165"/>
      <c r="T152" s="165"/>
      <c r="U152" s="165"/>
      <c r="V152" s="165"/>
      <c r="W152" s="165"/>
      <c r="X152" s="165"/>
      <c r="Y152" s="165"/>
      <c r="Z152" s="165"/>
      <c r="AA152" s="165"/>
      <c r="AB152" s="326" t="s">
        <v>31</v>
      </c>
      <c r="AC152" s="96"/>
      <c r="AD152" s="96"/>
      <c r="AE152" s="96"/>
      <c r="AF152" s="96"/>
      <c r="AG152" s="97"/>
      <c r="AH152" s="204" t="s">
        <v>29</v>
      </c>
      <c r="AI152" s="204"/>
      <c r="AJ152" s="204"/>
      <c r="AK152" s="204"/>
      <c r="AL152" s="204"/>
      <c r="AM152" s="204"/>
      <c r="AN152" s="204"/>
      <c r="AO152" s="204"/>
      <c r="AP152" s="204"/>
      <c r="AQ152" s="205"/>
      <c r="AR152" s="165" t="s">
        <v>44</v>
      </c>
      <c r="AS152" s="165"/>
      <c r="AT152" s="165"/>
      <c r="AU152" s="165"/>
      <c r="AV152" s="165"/>
      <c r="AW152" s="165"/>
      <c r="AX152" s="165"/>
      <c r="AY152" s="165"/>
      <c r="AZ152" s="165"/>
      <c r="BA152" s="165"/>
      <c r="BB152" s="165"/>
      <c r="BC152" s="165"/>
      <c r="BD152" s="165"/>
      <c r="BE152" s="165"/>
      <c r="BF152" s="326" t="s">
        <v>174</v>
      </c>
      <c r="BG152" s="96"/>
      <c r="BH152" s="96"/>
      <c r="BI152" s="96"/>
      <c r="BJ152" s="96"/>
      <c r="BK152" s="97"/>
    </row>
    <row r="153" spans="2:63" ht="15.75" customHeight="1">
      <c r="B153" s="4"/>
      <c r="C153" s="27"/>
      <c r="D153" s="206"/>
      <c r="E153" s="207"/>
      <c r="F153" s="207"/>
      <c r="G153" s="207"/>
      <c r="H153" s="207"/>
      <c r="I153" s="207"/>
      <c r="J153" s="207"/>
      <c r="K153" s="207"/>
      <c r="L153" s="207"/>
      <c r="M153" s="208"/>
      <c r="N153" s="386"/>
      <c r="O153" s="386"/>
      <c r="P153" s="386"/>
      <c r="Q153" s="386"/>
      <c r="R153" s="386"/>
      <c r="S153" s="386"/>
      <c r="T153" s="386"/>
      <c r="U153" s="386"/>
      <c r="V153" s="386"/>
      <c r="W153" s="386"/>
      <c r="X153" s="386"/>
      <c r="Y153" s="386"/>
      <c r="Z153" s="386"/>
      <c r="AA153" s="386"/>
      <c r="AB153" s="327"/>
      <c r="AC153" s="98"/>
      <c r="AD153" s="98"/>
      <c r="AE153" s="98"/>
      <c r="AF153" s="98"/>
      <c r="AG153" s="99"/>
      <c r="AH153" s="207"/>
      <c r="AI153" s="207"/>
      <c r="AJ153" s="207"/>
      <c r="AK153" s="207"/>
      <c r="AL153" s="207"/>
      <c r="AM153" s="207"/>
      <c r="AN153" s="207"/>
      <c r="AO153" s="207"/>
      <c r="AP153" s="207"/>
      <c r="AQ153" s="208"/>
      <c r="AR153" s="386"/>
      <c r="AS153" s="386"/>
      <c r="AT153" s="386"/>
      <c r="AU153" s="386"/>
      <c r="AV153" s="386"/>
      <c r="AW153" s="386"/>
      <c r="AX153" s="386"/>
      <c r="AY153" s="386"/>
      <c r="AZ153" s="386"/>
      <c r="BA153" s="386"/>
      <c r="BB153" s="386"/>
      <c r="BC153" s="386"/>
      <c r="BD153" s="386"/>
      <c r="BE153" s="386"/>
      <c r="BF153" s="327"/>
      <c r="BG153" s="98"/>
      <c r="BH153" s="98"/>
      <c r="BI153" s="98"/>
      <c r="BJ153" s="98"/>
      <c r="BK153" s="99"/>
    </row>
    <row r="154" spans="2:63" ht="15.75" customHeight="1">
      <c r="B154" s="4"/>
      <c r="C154" s="27"/>
      <c r="D154" s="209"/>
      <c r="E154" s="210"/>
      <c r="F154" s="210"/>
      <c r="G154" s="210"/>
      <c r="H154" s="210"/>
      <c r="I154" s="210"/>
      <c r="J154" s="210"/>
      <c r="K154" s="210"/>
      <c r="L154" s="210"/>
      <c r="M154" s="211"/>
      <c r="N154" s="409" t="s">
        <v>163</v>
      </c>
      <c r="O154" s="410"/>
      <c r="P154" s="410"/>
      <c r="Q154" s="410"/>
      <c r="R154" s="410"/>
      <c r="S154" s="410"/>
      <c r="T154" s="410"/>
      <c r="U154" s="410"/>
      <c r="V154" s="410"/>
      <c r="W154" s="410"/>
      <c r="X154" s="410"/>
      <c r="Y154" s="410"/>
      <c r="Z154" s="410"/>
      <c r="AA154" s="411"/>
      <c r="AB154" s="328"/>
      <c r="AC154" s="100"/>
      <c r="AD154" s="100"/>
      <c r="AE154" s="100"/>
      <c r="AF154" s="100"/>
      <c r="AG154" s="101"/>
      <c r="AH154" s="210"/>
      <c r="AI154" s="210"/>
      <c r="AJ154" s="210"/>
      <c r="AK154" s="210"/>
      <c r="AL154" s="210"/>
      <c r="AM154" s="210"/>
      <c r="AN154" s="210"/>
      <c r="AO154" s="210"/>
      <c r="AP154" s="210"/>
      <c r="AQ154" s="211"/>
      <c r="AR154" s="409" t="s">
        <v>163</v>
      </c>
      <c r="AS154" s="410"/>
      <c r="AT154" s="410"/>
      <c r="AU154" s="410"/>
      <c r="AV154" s="410"/>
      <c r="AW154" s="410"/>
      <c r="AX154" s="410"/>
      <c r="AY154" s="410"/>
      <c r="AZ154" s="410"/>
      <c r="BA154" s="410"/>
      <c r="BB154" s="410"/>
      <c r="BC154" s="410"/>
      <c r="BD154" s="410"/>
      <c r="BE154" s="411"/>
      <c r="BF154" s="328"/>
      <c r="BG154" s="100"/>
      <c r="BH154" s="100"/>
      <c r="BI154" s="100"/>
      <c r="BJ154" s="100"/>
      <c r="BK154" s="101"/>
    </row>
    <row r="155" spans="2:63" ht="15.75" customHeight="1">
      <c r="B155" s="4"/>
      <c r="C155" s="27"/>
      <c r="D155" s="299"/>
      <c r="E155" s="300"/>
      <c r="F155" s="300"/>
      <c r="G155" s="300"/>
      <c r="H155" s="300"/>
      <c r="I155" s="300"/>
      <c r="J155" s="300"/>
      <c r="K155" s="300"/>
      <c r="L155" s="300"/>
      <c r="M155" s="301"/>
      <c r="N155" s="390" t="s">
        <v>32</v>
      </c>
      <c r="O155" s="391"/>
      <c r="P155" s="391"/>
      <c r="Q155" s="391"/>
      <c r="R155" s="391"/>
      <c r="S155" s="391"/>
      <c r="T155" s="391"/>
      <c r="U155" s="391"/>
      <c r="V155" s="391"/>
      <c r="W155" s="391"/>
      <c r="X155" s="391"/>
      <c r="Y155" s="391"/>
      <c r="Z155" s="391"/>
      <c r="AA155" s="392"/>
      <c r="AB155" s="396" t="s">
        <v>33</v>
      </c>
      <c r="AC155" s="397"/>
      <c r="AD155" s="397"/>
      <c r="AE155" s="397"/>
      <c r="AF155" s="397"/>
      <c r="AG155" s="398"/>
      <c r="AH155" s="299"/>
      <c r="AI155" s="300"/>
      <c r="AJ155" s="300"/>
      <c r="AK155" s="300"/>
      <c r="AL155" s="300"/>
      <c r="AM155" s="300"/>
      <c r="AN155" s="300"/>
      <c r="AO155" s="300"/>
      <c r="AP155" s="300"/>
      <c r="AQ155" s="301"/>
      <c r="AR155" s="169" t="s">
        <v>32</v>
      </c>
      <c r="AS155" s="169"/>
      <c r="AT155" s="169"/>
      <c r="AU155" s="169"/>
      <c r="AV155" s="169"/>
      <c r="AW155" s="169"/>
      <c r="AX155" s="169"/>
      <c r="AY155" s="169"/>
      <c r="AZ155" s="169"/>
      <c r="BA155" s="169"/>
      <c r="BB155" s="169"/>
      <c r="BC155" s="169"/>
      <c r="BD155" s="169"/>
      <c r="BE155" s="169"/>
      <c r="BF155" s="396" t="s">
        <v>33</v>
      </c>
      <c r="BG155" s="397"/>
      <c r="BH155" s="397"/>
      <c r="BI155" s="397"/>
      <c r="BJ155" s="397"/>
      <c r="BK155" s="398"/>
    </row>
    <row r="156" spans="2:63" ht="15.75" customHeight="1">
      <c r="B156" s="4"/>
      <c r="C156" s="27"/>
      <c r="D156" s="302"/>
      <c r="E156" s="303"/>
      <c r="F156" s="303"/>
      <c r="G156" s="303"/>
      <c r="H156" s="303"/>
      <c r="I156" s="303"/>
      <c r="J156" s="303"/>
      <c r="K156" s="303"/>
      <c r="L156" s="303"/>
      <c r="M156" s="304"/>
      <c r="N156" s="393"/>
      <c r="O156" s="394"/>
      <c r="P156" s="394"/>
      <c r="Q156" s="394"/>
      <c r="R156" s="394"/>
      <c r="S156" s="394"/>
      <c r="T156" s="394"/>
      <c r="U156" s="394"/>
      <c r="V156" s="394"/>
      <c r="W156" s="394"/>
      <c r="X156" s="394"/>
      <c r="Y156" s="394"/>
      <c r="Z156" s="394"/>
      <c r="AA156" s="395"/>
      <c r="AB156" s="399"/>
      <c r="AC156" s="400"/>
      <c r="AD156" s="400"/>
      <c r="AE156" s="400"/>
      <c r="AF156" s="400"/>
      <c r="AG156" s="401"/>
      <c r="AH156" s="302"/>
      <c r="AI156" s="303"/>
      <c r="AJ156" s="303"/>
      <c r="AK156" s="303"/>
      <c r="AL156" s="303"/>
      <c r="AM156" s="303"/>
      <c r="AN156" s="303"/>
      <c r="AO156" s="303"/>
      <c r="AP156" s="303"/>
      <c r="AQ156" s="304"/>
      <c r="AR156" s="350"/>
      <c r="AS156" s="350"/>
      <c r="AT156" s="350"/>
      <c r="AU156" s="350"/>
      <c r="AV156" s="350"/>
      <c r="AW156" s="350"/>
      <c r="AX156" s="350"/>
      <c r="AY156" s="350"/>
      <c r="AZ156" s="350"/>
      <c r="BA156" s="350"/>
      <c r="BB156" s="350"/>
      <c r="BC156" s="350"/>
      <c r="BD156" s="350"/>
      <c r="BE156" s="350"/>
      <c r="BF156" s="399"/>
      <c r="BG156" s="400"/>
      <c r="BH156" s="400"/>
      <c r="BI156" s="400"/>
      <c r="BJ156" s="400"/>
      <c r="BK156" s="401"/>
    </row>
    <row r="157" spans="2:63" ht="15.75" customHeight="1">
      <c r="B157" s="4"/>
      <c r="C157" s="27"/>
      <c r="D157" s="305"/>
      <c r="E157" s="306"/>
      <c r="F157" s="306"/>
      <c r="G157" s="306"/>
      <c r="H157" s="306"/>
      <c r="I157" s="306"/>
      <c r="J157" s="306"/>
      <c r="K157" s="306"/>
      <c r="L157" s="306"/>
      <c r="M157" s="307"/>
      <c r="N157" s="406" t="s">
        <v>166</v>
      </c>
      <c r="O157" s="407"/>
      <c r="P157" s="407"/>
      <c r="Q157" s="407"/>
      <c r="R157" s="407"/>
      <c r="S157" s="407"/>
      <c r="T157" s="407"/>
      <c r="U157" s="407"/>
      <c r="V157" s="407"/>
      <c r="W157" s="407"/>
      <c r="X157" s="407"/>
      <c r="Y157" s="407"/>
      <c r="Z157" s="407"/>
      <c r="AA157" s="408"/>
      <c r="AB157" s="402"/>
      <c r="AC157" s="403"/>
      <c r="AD157" s="403"/>
      <c r="AE157" s="403"/>
      <c r="AF157" s="403"/>
      <c r="AG157" s="404"/>
      <c r="AH157" s="305"/>
      <c r="AI157" s="306"/>
      <c r="AJ157" s="306"/>
      <c r="AK157" s="306"/>
      <c r="AL157" s="306"/>
      <c r="AM157" s="306"/>
      <c r="AN157" s="306"/>
      <c r="AO157" s="306"/>
      <c r="AP157" s="306"/>
      <c r="AQ157" s="307"/>
      <c r="AR157" s="358" t="s">
        <v>166</v>
      </c>
      <c r="AS157" s="358"/>
      <c r="AT157" s="358"/>
      <c r="AU157" s="358"/>
      <c r="AV157" s="358"/>
      <c r="AW157" s="358"/>
      <c r="AX157" s="358"/>
      <c r="AY157" s="358"/>
      <c r="AZ157" s="358"/>
      <c r="BA157" s="358"/>
      <c r="BB157" s="358"/>
      <c r="BC157" s="358"/>
      <c r="BD157" s="358"/>
      <c r="BE157" s="358"/>
      <c r="BF157" s="402"/>
      <c r="BG157" s="403"/>
      <c r="BH157" s="403"/>
      <c r="BI157" s="403"/>
      <c r="BJ157" s="403"/>
      <c r="BK157" s="404"/>
    </row>
    <row r="158" spans="2:63" ht="15.75" customHeight="1">
      <c r="B158" s="4"/>
      <c r="C158" s="27"/>
      <c r="D158" s="299"/>
      <c r="E158" s="300"/>
      <c r="F158" s="300"/>
      <c r="G158" s="300"/>
      <c r="H158" s="300"/>
      <c r="I158" s="300"/>
      <c r="J158" s="300"/>
      <c r="K158" s="300"/>
      <c r="L158" s="300"/>
      <c r="M158" s="301"/>
      <c r="N158" s="390" t="s">
        <v>175</v>
      </c>
      <c r="O158" s="391"/>
      <c r="P158" s="391"/>
      <c r="Q158" s="391"/>
      <c r="R158" s="391"/>
      <c r="S158" s="391"/>
      <c r="T158" s="391"/>
      <c r="U158" s="391"/>
      <c r="V158" s="391"/>
      <c r="W158" s="391"/>
      <c r="X158" s="391"/>
      <c r="Y158" s="391"/>
      <c r="Z158" s="391"/>
      <c r="AA158" s="392"/>
      <c r="AB158" s="396" t="s">
        <v>33</v>
      </c>
      <c r="AC158" s="397"/>
      <c r="AD158" s="397"/>
      <c r="AE158" s="397"/>
      <c r="AF158" s="397"/>
      <c r="AG158" s="398"/>
      <c r="AH158" s="299"/>
      <c r="AI158" s="300"/>
      <c r="AJ158" s="300"/>
      <c r="AK158" s="300"/>
      <c r="AL158" s="300"/>
      <c r="AM158" s="300"/>
      <c r="AN158" s="300"/>
      <c r="AO158" s="300"/>
      <c r="AP158" s="300"/>
      <c r="AQ158" s="301"/>
      <c r="AR158" s="169" t="s">
        <v>175</v>
      </c>
      <c r="AS158" s="169"/>
      <c r="AT158" s="169"/>
      <c r="AU158" s="169"/>
      <c r="AV158" s="169"/>
      <c r="AW158" s="169"/>
      <c r="AX158" s="169"/>
      <c r="AY158" s="169"/>
      <c r="AZ158" s="169"/>
      <c r="BA158" s="169"/>
      <c r="BB158" s="169"/>
      <c r="BC158" s="169"/>
      <c r="BD158" s="169"/>
      <c r="BE158" s="169"/>
      <c r="BF158" s="396" t="s">
        <v>33</v>
      </c>
      <c r="BG158" s="397"/>
      <c r="BH158" s="397"/>
      <c r="BI158" s="397"/>
      <c r="BJ158" s="397"/>
      <c r="BK158" s="398"/>
    </row>
    <row r="159" spans="2:63" ht="15.75" customHeight="1">
      <c r="B159" s="4"/>
      <c r="C159" s="27"/>
      <c r="D159" s="302"/>
      <c r="E159" s="303"/>
      <c r="F159" s="303"/>
      <c r="G159" s="303"/>
      <c r="H159" s="303"/>
      <c r="I159" s="303"/>
      <c r="J159" s="303"/>
      <c r="K159" s="303"/>
      <c r="L159" s="303"/>
      <c r="M159" s="304"/>
      <c r="N159" s="393"/>
      <c r="O159" s="394"/>
      <c r="P159" s="394"/>
      <c r="Q159" s="394"/>
      <c r="R159" s="394"/>
      <c r="S159" s="394"/>
      <c r="T159" s="394"/>
      <c r="U159" s="394"/>
      <c r="V159" s="394"/>
      <c r="W159" s="394"/>
      <c r="X159" s="394"/>
      <c r="Y159" s="394"/>
      <c r="Z159" s="394"/>
      <c r="AA159" s="395"/>
      <c r="AB159" s="399"/>
      <c r="AC159" s="400"/>
      <c r="AD159" s="400"/>
      <c r="AE159" s="400"/>
      <c r="AF159" s="400"/>
      <c r="AG159" s="401"/>
      <c r="AH159" s="302"/>
      <c r="AI159" s="303"/>
      <c r="AJ159" s="303"/>
      <c r="AK159" s="303"/>
      <c r="AL159" s="303"/>
      <c r="AM159" s="303"/>
      <c r="AN159" s="303"/>
      <c r="AO159" s="303"/>
      <c r="AP159" s="303"/>
      <c r="AQ159" s="304"/>
      <c r="AR159" s="350"/>
      <c r="AS159" s="350"/>
      <c r="AT159" s="350"/>
      <c r="AU159" s="350"/>
      <c r="AV159" s="350"/>
      <c r="AW159" s="350"/>
      <c r="AX159" s="350"/>
      <c r="AY159" s="350"/>
      <c r="AZ159" s="350"/>
      <c r="BA159" s="350"/>
      <c r="BB159" s="350"/>
      <c r="BC159" s="350"/>
      <c r="BD159" s="350"/>
      <c r="BE159" s="350"/>
      <c r="BF159" s="399"/>
      <c r="BG159" s="400"/>
      <c r="BH159" s="400"/>
      <c r="BI159" s="400"/>
      <c r="BJ159" s="400"/>
      <c r="BK159" s="401"/>
    </row>
    <row r="160" spans="2:63" ht="15.75" customHeight="1">
      <c r="B160" s="4"/>
      <c r="C160" s="27"/>
      <c r="D160" s="305"/>
      <c r="E160" s="306"/>
      <c r="F160" s="306"/>
      <c r="G160" s="306"/>
      <c r="H160" s="306"/>
      <c r="I160" s="306"/>
      <c r="J160" s="306"/>
      <c r="K160" s="306"/>
      <c r="L160" s="306"/>
      <c r="M160" s="307"/>
      <c r="N160" s="406" t="s">
        <v>166</v>
      </c>
      <c r="O160" s="407"/>
      <c r="P160" s="407"/>
      <c r="Q160" s="407"/>
      <c r="R160" s="407"/>
      <c r="S160" s="407"/>
      <c r="T160" s="407"/>
      <c r="U160" s="407"/>
      <c r="V160" s="407"/>
      <c r="W160" s="407"/>
      <c r="X160" s="407"/>
      <c r="Y160" s="407"/>
      <c r="Z160" s="407"/>
      <c r="AA160" s="408"/>
      <c r="AB160" s="402"/>
      <c r="AC160" s="403"/>
      <c r="AD160" s="403"/>
      <c r="AE160" s="403"/>
      <c r="AF160" s="403"/>
      <c r="AG160" s="404"/>
      <c r="AH160" s="305"/>
      <c r="AI160" s="306"/>
      <c r="AJ160" s="306"/>
      <c r="AK160" s="306"/>
      <c r="AL160" s="306"/>
      <c r="AM160" s="306"/>
      <c r="AN160" s="306"/>
      <c r="AO160" s="306"/>
      <c r="AP160" s="306"/>
      <c r="AQ160" s="307"/>
      <c r="AR160" s="358" t="s">
        <v>166</v>
      </c>
      <c r="AS160" s="358"/>
      <c r="AT160" s="358"/>
      <c r="AU160" s="358"/>
      <c r="AV160" s="358"/>
      <c r="AW160" s="358"/>
      <c r="AX160" s="358"/>
      <c r="AY160" s="358"/>
      <c r="AZ160" s="358"/>
      <c r="BA160" s="358"/>
      <c r="BB160" s="358"/>
      <c r="BC160" s="358"/>
      <c r="BD160" s="358"/>
      <c r="BE160" s="358"/>
      <c r="BF160" s="402"/>
      <c r="BG160" s="403"/>
      <c r="BH160" s="403"/>
      <c r="BI160" s="403"/>
      <c r="BJ160" s="403"/>
      <c r="BK160" s="404"/>
    </row>
    <row r="161" spans="2:63" ht="15.75" customHeight="1">
      <c r="B161" s="4"/>
      <c r="C161" s="27"/>
      <c r="D161" s="299"/>
      <c r="E161" s="300"/>
      <c r="F161" s="300"/>
      <c r="G161" s="300"/>
      <c r="H161" s="300"/>
      <c r="I161" s="300"/>
      <c r="J161" s="300"/>
      <c r="K161" s="300"/>
      <c r="L161" s="300"/>
      <c r="M161" s="301"/>
      <c r="N161" s="390" t="s">
        <v>32</v>
      </c>
      <c r="O161" s="391"/>
      <c r="P161" s="391"/>
      <c r="Q161" s="391"/>
      <c r="R161" s="391"/>
      <c r="S161" s="391"/>
      <c r="T161" s="391"/>
      <c r="U161" s="391"/>
      <c r="V161" s="391"/>
      <c r="W161" s="391"/>
      <c r="X161" s="391"/>
      <c r="Y161" s="391"/>
      <c r="Z161" s="391"/>
      <c r="AA161" s="392"/>
      <c r="AB161" s="396" t="s">
        <v>33</v>
      </c>
      <c r="AC161" s="397"/>
      <c r="AD161" s="397"/>
      <c r="AE161" s="397"/>
      <c r="AF161" s="397"/>
      <c r="AG161" s="398"/>
      <c r="AH161" s="299"/>
      <c r="AI161" s="300"/>
      <c r="AJ161" s="300"/>
      <c r="AK161" s="300"/>
      <c r="AL161" s="300"/>
      <c r="AM161" s="300"/>
      <c r="AN161" s="300"/>
      <c r="AO161" s="300"/>
      <c r="AP161" s="300"/>
      <c r="AQ161" s="301"/>
      <c r="AR161" s="169" t="s">
        <v>32</v>
      </c>
      <c r="AS161" s="169"/>
      <c r="AT161" s="169"/>
      <c r="AU161" s="169"/>
      <c r="AV161" s="169"/>
      <c r="AW161" s="169"/>
      <c r="AX161" s="169"/>
      <c r="AY161" s="169"/>
      <c r="AZ161" s="169"/>
      <c r="BA161" s="169"/>
      <c r="BB161" s="169"/>
      <c r="BC161" s="169"/>
      <c r="BD161" s="169"/>
      <c r="BE161" s="169"/>
      <c r="BF161" s="396" t="s">
        <v>33</v>
      </c>
      <c r="BG161" s="397"/>
      <c r="BH161" s="397"/>
      <c r="BI161" s="397"/>
      <c r="BJ161" s="397"/>
      <c r="BK161" s="398"/>
    </row>
    <row r="162" spans="2:63" ht="15.75" customHeight="1">
      <c r="B162" s="4"/>
      <c r="C162" s="27"/>
      <c r="D162" s="302"/>
      <c r="E162" s="303"/>
      <c r="F162" s="303"/>
      <c r="G162" s="303"/>
      <c r="H162" s="303"/>
      <c r="I162" s="303"/>
      <c r="J162" s="303"/>
      <c r="K162" s="303"/>
      <c r="L162" s="303"/>
      <c r="M162" s="304"/>
      <c r="N162" s="393"/>
      <c r="O162" s="394"/>
      <c r="P162" s="394"/>
      <c r="Q162" s="394"/>
      <c r="R162" s="394"/>
      <c r="S162" s="394"/>
      <c r="T162" s="394"/>
      <c r="U162" s="394"/>
      <c r="V162" s="394"/>
      <c r="W162" s="394"/>
      <c r="X162" s="394"/>
      <c r="Y162" s="394"/>
      <c r="Z162" s="394"/>
      <c r="AA162" s="395"/>
      <c r="AB162" s="399"/>
      <c r="AC162" s="400"/>
      <c r="AD162" s="400"/>
      <c r="AE162" s="400"/>
      <c r="AF162" s="400"/>
      <c r="AG162" s="401"/>
      <c r="AH162" s="302"/>
      <c r="AI162" s="303"/>
      <c r="AJ162" s="303"/>
      <c r="AK162" s="303"/>
      <c r="AL162" s="303"/>
      <c r="AM162" s="303"/>
      <c r="AN162" s="303"/>
      <c r="AO162" s="303"/>
      <c r="AP162" s="303"/>
      <c r="AQ162" s="304"/>
      <c r="AR162" s="350"/>
      <c r="AS162" s="350"/>
      <c r="AT162" s="350"/>
      <c r="AU162" s="350"/>
      <c r="AV162" s="350"/>
      <c r="AW162" s="350"/>
      <c r="AX162" s="350"/>
      <c r="AY162" s="350"/>
      <c r="AZ162" s="350"/>
      <c r="BA162" s="350"/>
      <c r="BB162" s="350"/>
      <c r="BC162" s="350"/>
      <c r="BD162" s="350"/>
      <c r="BE162" s="350"/>
      <c r="BF162" s="399"/>
      <c r="BG162" s="400"/>
      <c r="BH162" s="400"/>
      <c r="BI162" s="400"/>
      <c r="BJ162" s="400"/>
      <c r="BK162" s="401"/>
    </row>
    <row r="163" spans="2:63" ht="15.75" customHeight="1">
      <c r="B163" s="4"/>
      <c r="C163" s="27"/>
      <c r="D163" s="305"/>
      <c r="E163" s="306"/>
      <c r="F163" s="306"/>
      <c r="G163" s="306"/>
      <c r="H163" s="306"/>
      <c r="I163" s="306"/>
      <c r="J163" s="306"/>
      <c r="K163" s="306"/>
      <c r="L163" s="306"/>
      <c r="M163" s="307"/>
      <c r="N163" s="406" t="s">
        <v>171</v>
      </c>
      <c r="O163" s="407"/>
      <c r="P163" s="407"/>
      <c r="Q163" s="407"/>
      <c r="R163" s="407"/>
      <c r="S163" s="407"/>
      <c r="T163" s="407"/>
      <c r="U163" s="407"/>
      <c r="V163" s="407"/>
      <c r="W163" s="407"/>
      <c r="X163" s="407"/>
      <c r="Y163" s="407"/>
      <c r="Z163" s="407"/>
      <c r="AA163" s="408"/>
      <c r="AB163" s="402"/>
      <c r="AC163" s="403"/>
      <c r="AD163" s="403"/>
      <c r="AE163" s="403"/>
      <c r="AF163" s="403"/>
      <c r="AG163" s="404"/>
      <c r="AH163" s="305"/>
      <c r="AI163" s="306"/>
      <c r="AJ163" s="306"/>
      <c r="AK163" s="306"/>
      <c r="AL163" s="306"/>
      <c r="AM163" s="306"/>
      <c r="AN163" s="306"/>
      <c r="AO163" s="306"/>
      <c r="AP163" s="306"/>
      <c r="AQ163" s="307"/>
      <c r="AR163" s="358" t="s">
        <v>166</v>
      </c>
      <c r="AS163" s="358"/>
      <c r="AT163" s="358"/>
      <c r="AU163" s="358"/>
      <c r="AV163" s="358"/>
      <c r="AW163" s="358"/>
      <c r="AX163" s="358"/>
      <c r="AY163" s="358"/>
      <c r="AZ163" s="358"/>
      <c r="BA163" s="358"/>
      <c r="BB163" s="358"/>
      <c r="BC163" s="358"/>
      <c r="BD163" s="358"/>
      <c r="BE163" s="358"/>
      <c r="BF163" s="402"/>
      <c r="BG163" s="403"/>
      <c r="BH163" s="403"/>
      <c r="BI163" s="403"/>
      <c r="BJ163" s="403"/>
      <c r="BK163" s="404"/>
    </row>
    <row r="164" spans="2:63" ht="15.75" customHeight="1">
      <c r="B164" s="4"/>
      <c r="C164" s="27"/>
      <c r="D164" s="299"/>
      <c r="E164" s="300"/>
      <c r="F164" s="300"/>
      <c r="G164" s="300"/>
      <c r="H164" s="300"/>
      <c r="I164" s="300"/>
      <c r="J164" s="300"/>
      <c r="K164" s="300"/>
      <c r="L164" s="300"/>
      <c r="M164" s="301"/>
      <c r="N164" s="390" t="s">
        <v>175</v>
      </c>
      <c r="O164" s="391"/>
      <c r="P164" s="391"/>
      <c r="Q164" s="391"/>
      <c r="R164" s="391"/>
      <c r="S164" s="391"/>
      <c r="T164" s="391"/>
      <c r="U164" s="391"/>
      <c r="V164" s="391"/>
      <c r="W164" s="391"/>
      <c r="X164" s="391"/>
      <c r="Y164" s="391"/>
      <c r="Z164" s="391"/>
      <c r="AA164" s="392"/>
      <c r="AB164" s="396" t="s">
        <v>33</v>
      </c>
      <c r="AC164" s="397"/>
      <c r="AD164" s="397"/>
      <c r="AE164" s="397"/>
      <c r="AF164" s="397"/>
      <c r="AG164" s="398"/>
      <c r="AH164" s="299"/>
      <c r="AI164" s="300"/>
      <c r="AJ164" s="300"/>
      <c r="AK164" s="300"/>
      <c r="AL164" s="300"/>
      <c r="AM164" s="300"/>
      <c r="AN164" s="300"/>
      <c r="AO164" s="300"/>
      <c r="AP164" s="300"/>
      <c r="AQ164" s="301"/>
      <c r="AR164" s="169"/>
      <c r="AS164" s="169"/>
      <c r="AT164" s="169"/>
      <c r="AU164" s="169"/>
      <c r="AV164" s="169"/>
      <c r="AW164" s="169"/>
      <c r="AX164" s="169"/>
      <c r="AY164" s="169"/>
      <c r="AZ164" s="169"/>
      <c r="BA164" s="169"/>
      <c r="BB164" s="169"/>
      <c r="BC164" s="169"/>
      <c r="BD164" s="169"/>
      <c r="BE164" s="169"/>
      <c r="BF164" s="405"/>
      <c r="BG164" s="313"/>
      <c r="BH164" s="313"/>
      <c r="BI164" s="313"/>
      <c r="BJ164" s="313"/>
      <c r="BK164" s="314"/>
    </row>
    <row r="165" spans="2:63" ht="15.75" customHeight="1">
      <c r="B165" s="4"/>
      <c r="C165" s="27"/>
      <c r="D165" s="302"/>
      <c r="E165" s="303"/>
      <c r="F165" s="303"/>
      <c r="G165" s="303"/>
      <c r="H165" s="303"/>
      <c r="I165" s="303"/>
      <c r="J165" s="303"/>
      <c r="K165" s="303"/>
      <c r="L165" s="303"/>
      <c r="M165" s="304"/>
      <c r="N165" s="393"/>
      <c r="O165" s="394"/>
      <c r="P165" s="394"/>
      <c r="Q165" s="394"/>
      <c r="R165" s="394"/>
      <c r="S165" s="394"/>
      <c r="T165" s="394"/>
      <c r="U165" s="394"/>
      <c r="V165" s="394"/>
      <c r="W165" s="394"/>
      <c r="X165" s="394"/>
      <c r="Y165" s="394"/>
      <c r="Z165" s="394"/>
      <c r="AA165" s="395"/>
      <c r="AB165" s="399"/>
      <c r="AC165" s="400"/>
      <c r="AD165" s="400"/>
      <c r="AE165" s="400"/>
      <c r="AF165" s="400"/>
      <c r="AG165" s="401"/>
      <c r="AH165" s="302"/>
      <c r="AI165" s="303"/>
      <c r="AJ165" s="303"/>
      <c r="AK165" s="303"/>
      <c r="AL165" s="303"/>
      <c r="AM165" s="303"/>
      <c r="AN165" s="303"/>
      <c r="AO165" s="303"/>
      <c r="AP165" s="303"/>
      <c r="AQ165" s="304"/>
      <c r="AR165" s="350"/>
      <c r="AS165" s="350"/>
      <c r="AT165" s="350"/>
      <c r="AU165" s="350"/>
      <c r="AV165" s="350"/>
      <c r="AW165" s="350"/>
      <c r="AX165" s="350"/>
      <c r="AY165" s="350"/>
      <c r="AZ165" s="350"/>
      <c r="BA165" s="350"/>
      <c r="BB165" s="350"/>
      <c r="BC165" s="350"/>
      <c r="BD165" s="350"/>
      <c r="BE165" s="350"/>
      <c r="BF165" s="315"/>
      <c r="BG165" s="316"/>
      <c r="BH165" s="316"/>
      <c r="BI165" s="316"/>
      <c r="BJ165" s="316"/>
      <c r="BK165" s="317"/>
    </row>
    <row r="166" spans="2:63" ht="15.75" customHeight="1">
      <c r="B166" s="4"/>
      <c r="C166" s="27"/>
      <c r="D166" s="305"/>
      <c r="E166" s="306"/>
      <c r="F166" s="306"/>
      <c r="G166" s="306"/>
      <c r="H166" s="306"/>
      <c r="I166" s="306"/>
      <c r="J166" s="306"/>
      <c r="K166" s="306"/>
      <c r="L166" s="306"/>
      <c r="M166" s="307"/>
      <c r="N166" s="406" t="s">
        <v>166</v>
      </c>
      <c r="O166" s="407"/>
      <c r="P166" s="407"/>
      <c r="Q166" s="407"/>
      <c r="R166" s="407"/>
      <c r="S166" s="407"/>
      <c r="T166" s="407"/>
      <c r="U166" s="407"/>
      <c r="V166" s="407"/>
      <c r="W166" s="407"/>
      <c r="X166" s="407"/>
      <c r="Y166" s="407"/>
      <c r="Z166" s="407"/>
      <c r="AA166" s="408"/>
      <c r="AB166" s="402"/>
      <c r="AC166" s="403"/>
      <c r="AD166" s="403"/>
      <c r="AE166" s="403"/>
      <c r="AF166" s="403"/>
      <c r="AG166" s="404"/>
      <c r="AH166" s="305"/>
      <c r="AI166" s="306"/>
      <c r="AJ166" s="306"/>
      <c r="AK166" s="306"/>
      <c r="AL166" s="306"/>
      <c r="AM166" s="306"/>
      <c r="AN166" s="306"/>
      <c r="AO166" s="306"/>
      <c r="AP166" s="306"/>
      <c r="AQ166" s="307"/>
      <c r="AR166" s="358"/>
      <c r="AS166" s="358"/>
      <c r="AT166" s="358"/>
      <c r="AU166" s="358"/>
      <c r="AV166" s="358"/>
      <c r="AW166" s="358"/>
      <c r="AX166" s="358"/>
      <c r="AY166" s="358"/>
      <c r="AZ166" s="358"/>
      <c r="BA166" s="358"/>
      <c r="BB166" s="358"/>
      <c r="BC166" s="358"/>
      <c r="BD166" s="358"/>
      <c r="BE166" s="358"/>
      <c r="BF166" s="318"/>
      <c r="BG166" s="319"/>
      <c r="BH166" s="319"/>
      <c r="BI166" s="319"/>
      <c r="BJ166" s="319"/>
      <c r="BK166" s="320"/>
    </row>
    <row r="167" spans="2:63" ht="15.75" customHeight="1">
      <c r="B167" s="4"/>
      <c r="C167" s="27"/>
      <c r="D167" s="299"/>
      <c r="E167" s="300"/>
      <c r="F167" s="300"/>
      <c r="G167" s="300"/>
      <c r="H167" s="300"/>
      <c r="I167" s="300"/>
      <c r="J167" s="300"/>
      <c r="K167" s="300"/>
      <c r="L167" s="300"/>
      <c r="M167" s="301"/>
      <c r="N167" s="390" t="s">
        <v>32</v>
      </c>
      <c r="O167" s="391"/>
      <c r="P167" s="391"/>
      <c r="Q167" s="391"/>
      <c r="R167" s="391"/>
      <c r="S167" s="391"/>
      <c r="T167" s="391"/>
      <c r="U167" s="391"/>
      <c r="V167" s="391"/>
      <c r="W167" s="391"/>
      <c r="X167" s="391"/>
      <c r="Y167" s="391"/>
      <c r="Z167" s="391"/>
      <c r="AA167" s="392"/>
      <c r="AB167" s="396" t="s">
        <v>33</v>
      </c>
      <c r="AC167" s="397"/>
      <c r="AD167" s="397"/>
      <c r="AE167" s="397"/>
      <c r="AF167" s="397"/>
      <c r="AG167" s="398"/>
      <c r="AH167" s="299"/>
      <c r="AI167" s="300"/>
      <c r="AJ167" s="300"/>
      <c r="AK167" s="300"/>
      <c r="AL167" s="300"/>
      <c r="AM167" s="300"/>
      <c r="AN167" s="300"/>
      <c r="AO167" s="300"/>
      <c r="AP167" s="300"/>
      <c r="AQ167" s="301"/>
      <c r="AR167" s="169"/>
      <c r="AS167" s="169"/>
      <c r="AT167" s="169"/>
      <c r="AU167" s="169"/>
      <c r="AV167" s="169"/>
      <c r="AW167" s="169"/>
      <c r="AX167" s="169"/>
      <c r="AY167" s="169"/>
      <c r="AZ167" s="169"/>
      <c r="BA167" s="169"/>
      <c r="BB167" s="169"/>
      <c r="BC167" s="169"/>
      <c r="BD167" s="169"/>
      <c r="BE167" s="169"/>
      <c r="BF167" s="405"/>
      <c r="BG167" s="313"/>
      <c r="BH167" s="313"/>
      <c r="BI167" s="313"/>
      <c r="BJ167" s="313"/>
      <c r="BK167" s="314"/>
    </row>
    <row r="168" spans="2:63" ht="15.75" customHeight="1">
      <c r="B168" s="4"/>
      <c r="C168" s="27"/>
      <c r="D168" s="302"/>
      <c r="E168" s="303"/>
      <c r="F168" s="303"/>
      <c r="G168" s="303"/>
      <c r="H168" s="303"/>
      <c r="I168" s="303"/>
      <c r="J168" s="303"/>
      <c r="K168" s="303"/>
      <c r="L168" s="303"/>
      <c r="M168" s="304"/>
      <c r="N168" s="393"/>
      <c r="O168" s="394"/>
      <c r="P168" s="394"/>
      <c r="Q168" s="394"/>
      <c r="R168" s="394"/>
      <c r="S168" s="394"/>
      <c r="T168" s="394"/>
      <c r="U168" s="394"/>
      <c r="V168" s="394"/>
      <c r="W168" s="394"/>
      <c r="X168" s="394"/>
      <c r="Y168" s="394"/>
      <c r="Z168" s="394"/>
      <c r="AA168" s="395"/>
      <c r="AB168" s="399"/>
      <c r="AC168" s="400"/>
      <c r="AD168" s="400"/>
      <c r="AE168" s="400"/>
      <c r="AF168" s="400"/>
      <c r="AG168" s="401"/>
      <c r="AH168" s="302"/>
      <c r="AI168" s="303"/>
      <c r="AJ168" s="303"/>
      <c r="AK168" s="303"/>
      <c r="AL168" s="303"/>
      <c r="AM168" s="303"/>
      <c r="AN168" s="303"/>
      <c r="AO168" s="303"/>
      <c r="AP168" s="303"/>
      <c r="AQ168" s="304"/>
      <c r="AR168" s="350"/>
      <c r="AS168" s="350"/>
      <c r="AT168" s="350"/>
      <c r="AU168" s="350"/>
      <c r="AV168" s="350"/>
      <c r="AW168" s="350"/>
      <c r="AX168" s="350"/>
      <c r="AY168" s="350"/>
      <c r="AZ168" s="350"/>
      <c r="BA168" s="350"/>
      <c r="BB168" s="350"/>
      <c r="BC168" s="350"/>
      <c r="BD168" s="350"/>
      <c r="BE168" s="350"/>
      <c r="BF168" s="315"/>
      <c r="BG168" s="316"/>
      <c r="BH168" s="316"/>
      <c r="BI168" s="316"/>
      <c r="BJ168" s="316"/>
      <c r="BK168" s="317"/>
    </row>
    <row r="169" spans="2:63" ht="15.75" customHeight="1">
      <c r="B169" s="4"/>
      <c r="C169" s="27"/>
      <c r="D169" s="305"/>
      <c r="E169" s="306"/>
      <c r="F169" s="306"/>
      <c r="G169" s="306"/>
      <c r="H169" s="306"/>
      <c r="I169" s="306"/>
      <c r="J169" s="306"/>
      <c r="K169" s="306"/>
      <c r="L169" s="306"/>
      <c r="M169" s="307"/>
      <c r="N169" s="406" t="s">
        <v>166</v>
      </c>
      <c r="O169" s="407"/>
      <c r="P169" s="407"/>
      <c r="Q169" s="407"/>
      <c r="R169" s="407"/>
      <c r="S169" s="407"/>
      <c r="T169" s="407"/>
      <c r="U169" s="407"/>
      <c r="V169" s="407"/>
      <c r="W169" s="407"/>
      <c r="X169" s="407"/>
      <c r="Y169" s="407"/>
      <c r="Z169" s="407"/>
      <c r="AA169" s="408"/>
      <c r="AB169" s="402"/>
      <c r="AC169" s="403"/>
      <c r="AD169" s="403"/>
      <c r="AE169" s="403"/>
      <c r="AF169" s="403"/>
      <c r="AG169" s="404"/>
      <c r="AH169" s="305"/>
      <c r="AI169" s="306"/>
      <c r="AJ169" s="306"/>
      <c r="AK169" s="306"/>
      <c r="AL169" s="306"/>
      <c r="AM169" s="306"/>
      <c r="AN169" s="306"/>
      <c r="AO169" s="306"/>
      <c r="AP169" s="306"/>
      <c r="AQ169" s="307"/>
      <c r="AR169" s="358"/>
      <c r="AS169" s="358"/>
      <c r="AT169" s="358"/>
      <c r="AU169" s="358"/>
      <c r="AV169" s="358"/>
      <c r="AW169" s="358"/>
      <c r="AX169" s="358"/>
      <c r="AY169" s="358"/>
      <c r="AZ169" s="358"/>
      <c r="BA169" s="358"/>
      <c r="BB169" s="358"/>
      <c r="BC169" s="358"/>
      <c r="BD169" s="358"/>
      <c r="BE169" s="358"/>
      <c r="BF169" s="318"/>
      <c r="BG169" s="319"/>
      <c r="BH169" s="319"/>
      <c r="BI169" s="319"/>
      <c r="BJ169" s="319"/>
      <c r="BK169" s="320"/>
    </row>
    <row r="170" spans="2:63" ht="15.75" customHeight="1">
      <c r="B170" s="4"/>
      <c r="C170" s="27"/>
      <c r="D170" s="299"/>
      <c r="E170" s="300"/>
      <c r="F170" s="300"/>
      <c r="G170" s="300"/>
      <c r="H170" s="300"/>
      <c r="I170" s="300"/>
      <c r="J170" s="300"/>
      <c r="K170" s="300"/>
      <c r="L170" s="300"/>
      <c r="M170" s="301"/>
      <c r="N170" s="390" t="s">
        <v>175</v>
      </c>
      <c r="O170" s="391"/>
      <c r="P170" s="391"/>
      <c r="Q170" s="391"/>
      <c r="R170" s="391"/>
      <c r="S170" s="391"/>
      <c r="T170" s="391"/>
      <c r="U170" s="391"/>
      <c r="V170" s="391"/>
      <c r="W170" s="391"/>
      <c r="X170" s="391"/>
      <c r="Y170" s="391"/>
      <c r="Z170" s="391"/>
      <c r="AA170" s="392"/>
      <c r="AB170" s="396" t="s">
        <v>33</v>
      </c>
      <c r="AC170" s="397"/>
      <c r="AD170" s="397"/>
      <c r="AE170" s="397"/>
      <c r="AF170" s="397"/>
      <c r="AG170" s="398"/>
      <c r="AH170" s="299"/>
      <c r="AI170" s="300"/>
      <c r="AJ170" s="300"/>
      <c r="AK170" s="300"/>
      <c r="AL170" s="300"/>
      <c r="AM170" s="300"/>
      <c r="AN170" s="300"/>
      <c r="AO170" s="300"/>
      <c r="AP170" s="300"/>
      <c r="AQ170" s="301"/>
      <c r="AR170" s="169"/>
      <c r="AS170" s="169"/>
      <c r="AT170" s="169"/>
      <c r="AU170" s="169"/>
      <c r="AV170" s="169"/>
      <c r="AW170" s="169"/>
      <c r="AX170" s="169"/>
      <c r="AY170" s="169"/>
      <c r="AZ170" s="169"/>
      <c r="BA170" s="169"/>
      <c r="BB170" s="169"/>
      <c r="BC170" s="169"/>
      <c r="BD170" s="169"/>
      <c r="BE170" s="169"/>
      <c r="BF170" s="405"/>
      <c r="BG170" s="313"/>
      <c r="BH170" s="313"/>
      <c r="BI170" s="313"/>
      <c r="BJ170" s="313"/>
      <c r="BK170" s="314"/>
    </row>
    <row r="171" spans="2:63" ht="15.75" customHeight="1">
      <c r="B171" s="4"/>
      <c r="C171" s="27"/>
      <c r="D171" s="302"/>
      <c r="E171" s="303"/>
      <c r="F171" s="303"/>
      <c r="G171" s="303"/>
      <c r="H171" s="303"/>
      <c r="I171" s="303"/>
      <c r="J171" s="303"/>
      <c r="K171" s="303"/>
      <c r="L171" s="303"/>
      <c r="M171" s="304"/>
      <c r="N171" s="393"/>
      <c r="O171" s="394"/>
      <c r="P171" s="394"/>
      <c r="Q171" s="394"/>
      <c r="R171" s="394"/>
      <c r="S171" s="394"/>
      <c r="T171" s="394"/>
      <c r="U171" s="394"/>
      <c r="V171" s="394"/>
      <c r="W171" s="394"/>
      <c r="X171" s="394"/>
      <c r="Y171" s="394"/>
      <c r="Z171" s="394"/>
      <c r="AA171" s="395"/>
      <c r="AB171" s="399"/>
      <c r="AC171" s="400"/>
      <c r="AD171" s="400"/>
      <c r="AE171" s="400"/>
      <c r="AF171" s="400"/>
      <c r="AG171" s="401"/>
      <c r="AH171" s="302"/>
      <c r="AI171" s="303"/>
      <c r="AJ171" s="303"/>
      <c r="AK171" s="303"/>
      <c r="AL171" s="303"/>
      <c r="AM171" s="303"/>
      <c r="AN171" s="303"/>
      <c r="AO171" s="303"/>
      <c r="AP171" s="303"/>
      <c r="AQ171" s="304"/>
      <c r="AR171" s="350"/>
      <c r="AS171" s="350"/>
      <c r="AT171" s="350"/>
      <c r="AU171" s="350"/>
      <c r="AV171" s="350"/>
      <c r="AW171" s="350"/>
      <c r="AX171" s="350"/>
      <c r="AY171" s="350"/>
      <c r="AZ171" s="350"/>
      <c r="BA171" s="350"/>
      <c r="BB171" s="350"/>
      <c r="BC171" s="350"/>
      <c r="BD171" s="350"/>
      <c r="BE171" s="350"/>
      <c r="BF171" s="315"/>
      <c r="BG171" s="316"/>
      <c r="BH171" s="316"/>
      <c r="BI171" s="316"/>
      <c r="BJ171" s="316"/>
      <c r="BK171" s="317"/>
    </row>
    <row r="172" spans="2:63" ht="15.75" customHeight="1">
      <c r="B172" s="4"/>
      <c r="C172" s="27"/>
      <c r="D172" s="305"/>
      <c r="E172" s="306"/>
      <c r="F172" s="306"/>
      <c r="G172" s="306"/>
      <c r="H172" s="306"/>
      <c r="I172" s="306"/>
      <c r="J172" s="306"/>
      <c r="K172" s="306"/>
      <c r="L172" s="306"/>
      <c r="M172" s="307"/>
      <c r="N172" s="406" t="s">
        <v>176</v>
      </c>
      <c r="O172" s="407"/>
      <c r="P172" s="407"/>
      <c r="Q172" s="407"/>
      <c r="R172" s="407"/>
      <c r="S172" s="407"/>
      <c r="T172" s="407"/>
      <c r="U172" s="407"/>
      <c r="V172" s="407"/>
      <c r="W172" s="407"/>
      <c r="X172" s="407"/>
      <c r="Y172" s="407"/>
      <c r="Z172" s="407"/>
      <c r="AA172" s="408"/>
      <c r="AB172" s="402"/>
      <c r="AC172" s="403"/>
      <c r="AD172" s="403"/>
      <c r="AE172" s="403"/>
      <c r="AF172" s="403"/>
      <c r="AG172" s="404"/>
      <c r="AH172" s="305"/>
      <c r="AI172" s="306"/>
      <c r="AJ172" s="306"/>
      <c r="AK172" s="306"/>
      <c r="AL172" s="306"/>
      <c r="AM172" s="306"/>
      <c r="AN172" s="306"/>
      <c r="AO172" s="306"/>
      <c r="AP172" s="306"/>
      <c r="AQ172" s="307"/>
      <c r="AR172" s="358"/>
      <c r="AS172" s="358"/>
      <c r="AT172" s="358"/>
      <c r="AU172" s="358"/>
      <c r="AV172" s="358"/>
      <c r="AW172" s="358"/>
      <c r="AX172" s="358"/>
      <c r="AY172" s="358"/>
      <c r="AZ172" s="358"/>
      <c r="BA172" s="358"/>
      <c r="BB172" s="358"/>
      <c r="BC172" s="358"/>
      <c r="BD172" s="358"/>
      <c r="BE172" s="358"/>
      <c r="BF172" s="318"/>
      <c r="BG172" s="319"/>
      <c r="BH172" s="319"/>
      <c r="BI172" s="319"/>
      <c r="BJ172" s="319"/>
      <c r="BK172" s="320"/>
    </row>
    <row r="173" spans="2:63" ht="15.75" customHeight="1">
      <c r="B173" s="4"/>
      <c r="C173" s="27"/>
      <c r="D173" s="299"/>
      <c r="E173" s="300"/>
      <c r="F173" s="300"/>
      <c r="G173" s="300"/>
      <c r="H173" s="300"/>
      <c r="I173" s="300"/>
      <c r="J173" s="300"/>
      <c r="K173" s="300"/>
      <c r="L173" s="300"/>
      <c r="M173" s="301"/>
      <c r="N173" s="390" t="s">
        <v>32</v>
      </c>
      <c r="O173" s="391"/>
      <c r="P173" s="391"/>
      <c r="Q173" s="391"/>
      <c r="R173" s="391"/>
      <c r="S173" s="391"/>
      <c r="T173" s="391"/>
      <c r="U173" s="391"/>
      <c r="V173" s="391"/>
      <c r="W173" s="391"/>
      <c r="X173" s="391"/>
      <c r="Y173" s="391"/>
      <c r="Z173" s="391"/>
      <c r="AA173" s="392"/>
      <c r="AB173" s="396" t="s">
        <v>33</v>
      </c>
      <c r="AC173" s="397"/>
      <c r="AD173" s="397"/>
      <c r="AE173" s="397"/>
      <c r="AF173" s="397"/>
      <c r="AG173" s="398"/>
      <c r="AH173" s="299"/>
      <c r="AI173" s="300"/>
      <c r="AJ173" s="300"/>
      <c r="AK173" s="300"/>
      <c r="AL173" s="300"/>
      <c r="AM173" s="300"/>
      <c r="AN173" s="300"/>
      <c r="AO173" s="300"/>
      <c r="AP173" s="300"/>
      <c r="AQ173" s="301"/>
      <c r="AR173" s="169"/>
      <c r="AS173" s="169"/>
      <c r="AT173" s="169"/>
      <c r="AU173" s="169"/>
      <c r="AV173" s="169"/>
      <c r="AW173" s="169"/>
      <c r="AX173" s="169"/>
      <c r="AY173" s="169"/>
      <c r="AZ173" s="169"/>
      <c r="BA173" s="169"/>
      <c r="BB173" s="169"/>
      <c r="BC173" s="169"/>
      <c r="BD173" s="169"/>
      <c r="BE173" s="169"/>
      <c r="BF173" s="405"/>
      <c r="BG173" s="313"/>
      <c r="BH173" s="313"/>
      <c r="BI173" s="313"/>
      <c r="BJ173" s="313"/>
      <c r="BK173" s="314"/>
    </row>
    <row r="174" spans="2:63" ht="15.75" customHeight="1">
      <c r="B174" s="4"/>
      <c r="C174" s="27"/>
      <c r="D174" s="302"/>
      <c r="E174" s="303"/>
      <c r="F174" s="303"/>
      <c r="G174" s="303"/>
      <c r="H174" s="303"/>
      <c r="I174" s="303"/>
      <c r="J174" s="303"/>
      <c r="K174" s="303"/>
      <c r="L174" s="303"/>
      <c r="M174" s="304"/>
      <c r="N174" s="393"/>
      <c r="O174" s="394"/>
      <c r="P174" s="394"/>
      <c r="Q174" s="394"/>
      <c r="R174" s="394"/>
      <c r="S174" s="394"/>
      <c r="T174" s="394"/>
      <c r="U174" s="394"/>
      <c r="V174" s="394"/>
      <c r="W174" s="394"/>
      <c r="X174" s="394"/>
      <c r="Y174" s="394"/>
      <c r="Z174" s="394"/>
      <c r="AA174" s="395"/>
      <c r="AB174" s="399"/>
      <c r="AC174" s="400"/>
      <c r="AD174" s="400"/>
      <c r="AE174" s="400"/>
      <c r="AF174" s="400"/>
      <c r="AG174" s="401"/>
      <c r="AH174" s="302"/>
      <c r="AI174" s="303"/>
      <c r="AJ174" s="303"/>
      <c r="AK174" s="303"/>
      <c r="AL174" s="303"/>
      <c r="AM174" s="303"/>
      <c r="AN174" s="303"/>
      <c r="AO174" s="303"/>
      <c r="AP174" s="303"/>
      <c r="AQ174" s="304"/>
      <c r="AR174" s="350"/>
      <c r="AS174" s="350"/>
      <c r="AT174" s="350"/>
      <c r="AU174" s="350"/>
      <c r="AV174" s="350"/>
      <c r="AW174" s="350"/>
      <c r="AX174" s="350"/>
      <c r="AY174" s="350"/>
      <c r="AZ174" s="350"/>
      <c r="BA174" s="350"/>
      <c r="BB174" s="350"/>
      <c r="BC174" s="350"/>
      <c r="BD174" s="350"/>
      <c r="BE174" s="350"/>
      <c r="BF174" s="315"/>
      <c r="BG174" s="316"/>
      <c r="BH174" s="316"/>
      <c r="BI174" s="316"/>
      <c r="BJ174" s="316"/>
      <c r="BK174" s="317"/>
    </row>
    <row r="175" spans="2:63" ht="15.75" customHeight="1">
      <c r="B175" s="4"/>
      <c r="C175" s="27"/>
      <c r="D175" s="305"/>
      <c r="E175" s="306"/>
      <c r="F175" s="306"/>
      <c r="G175" s="306"/>
      <c r="H175" s="306"/>
      <c r="I175" s="306"/>
      <c r="J175" s="306"/>
      <c r="K175" s="306"/>
      <c r="L175" s="306"/>
      <c r="M175" s="307"/>
      <c r="N175" s="406" t="s">
        <v>166</v>
      </c>
      <c r="O175" s="407"/>
      <c r="P175" s="407"/>
      <c r="Q175" s="407"/>
      <c r="R175" s="407"/>
      <c r="S175" s="407"/>
      <c r="T175" s="407"/>
      <c r="U175" s="407"/>
      <c r="V175" s="407"/>
      <c r="W175" s="407"/>
      <c r="X175" s="407"/>
      <c r="Y175" s="407"/>
      <c r="Z175" s="407"/>
      <c r="AA175" s="408"/>
      <c r="AB175" s="402"/>
      <c r="AC175" s="403"/>
      <c r="AD175" s="403"/>
      <c r="AE175" s="403"/>
      <c r="AF175" s="403"/>
      <c r="AG175" s="404"/>
      <c r="AH175" s="305"/>
      <c r="AI175" s="306"/>
      <c r="AJ175" s="306"/>
      <c r="AK175" s="306"/>
      <c r="AL175" s="306"/>
      <c r="AM175" s="306"/>
      <c r="AN175" s="306"/>
      <c r="AO175" s="306"/>
      <c r="AP175" s="306"/>
      <c r="AQ175" s="307"/>
      <c r="AR175" s="358"/>
      <c r="AS175" s="358"/>
      <c r="AT175" s="358"/>
      <c r="AU175" s="358"/>
      <c r="AV175" s="358"/>
      <c r="AW175" s="358"/>
      <c r="AX175" s="358"/>
      <c r="AY175" s="358"/>
      <c r="AZ175" s="358"/>
      <c r="BA175" s="358"/>
      <c r="BB175" s="358"/>
      <c r="BC175" s="358"/>
      <c r="BD175" s="358"/>
      <c r="BE175" s="358"/>
      <c r="BF175" s="318"/>
      <c r="BG175" s="319"/>
      <c r="BH175" s="319"/>
      <c r="BI175" s="319"/>
      <c r="BJ175" s="319"/>
      <c r="BK175" s="320"/>
    </row>
    <row r="176" spans="2:63" ht="15.75" customHeight="1">
      <c r="B176" s="4"/>
      <c r="C176" s="27"/>
      <c r="D176" s="299"/>
      <c r="E176" s="300"/>
      <c r="F176" s="300"/>
      <c r="G176" s="300"/>
      <c r="H176" s="300"/>
      <c r="I176" s="300"/>
      <c r="J176" s="300"/>
      <c r="K176" s="300"/>
      <c r="L176" s="300"/>
      <c r="M176" s="301"/>
      <c r="N176" s="390" t="s">
        <v>32</v>
      </c>
      <c r="O176" s="391"/>
      <c r="P176" s="391"/>
      <c r="Q176" s="391"/>
      <c r="R176" s="391"/>
      <c r="S176" s="391"/>
      <c r="T176" s="391"/>
      <c r="U176" s="391"/>
      <c r="V176" s="391"/>
      <c r="W176" s="391"/>
      <c r="X176" s="391"/>
      <c r="Y176" s="391"/>
      <c r="Z176" s="391"/>
      <c r="AA176" s="392"/>
      <c r="AB176" s="396" t="s">
        <v>33</v>
      </c>
      <c r="AC176" s="397"/>
      <c r="AD176" s="397"/>
      <c r="AE176" s="397"/>
      <c r="AF176" s="397"/>
      <c r="AG176" s="398"/>
      <c r="AH176" s="299"/>
      <c r="AI176" s="300"/>
      <c r="AJ176" s="300"/>
      <c r="AK176" s="300"/>
      <c r="AL176" s="300"/>
      <c r="AM176" s="300"/>
      <c r="AN176" s="300"/>
      <c r="AO176" s="300"/>
      <c r="AP176" s="300"/>
      <c r="AQ176" s="301"/>
      <c r="AR176" s="169"/>
      <c r="AS176" s="169"/>
      <c r="AT176" s="169"/>
      <c r="AU176" s="169"/>
      <c r="AV176" s="169"/>
      <c r="AW176" s="169"/>
      <c r="AX176" s="169"/>
      <c r="AY176" s="169"/>
      <c r="AZ176" s="169"/>
      <c r="BA176" s="169"/>
      <c r="BB176" s="169"/>
      <c r="BC176" s="169"/>
      <c r="BD176" s="169"/>
      <c r="BE176" s="169"/>
      <c r="BF176" s="405"/>
      <c r="BG176" s="313"/>
      <c r="BH176" s="313"/>
      <c r="BI176" s="313"/>
      <c r="BJ176" s="313"/>
      <c r="BK176" s="314"/>
    </row>
    <row r="177" spans="2:63" ht="15.75" customHeight="1">
      <c r="B177" s="4"/>
      <c r="C177" s="27"/>
      <c r="D177" s="302"/>
      <c r="E177" s="303"/>
      <c r="F177" s="303"/>
      <c r="G177" s="303"/>
      <c r="H177" s="303"/>
      <c r="I177" s="303"/>
      <c r="J177" s="303"/>
      <c r="K177" s="303"/>
      <c r="L177" s="303"/>
      <c r="M177" s="304"/>
      <c r="N177" s="393"/>
      <c r="O177" s="394"/>
      <c r="P177" s="394"/>
      <c r="Q177" s="394"/>
      <c r="R177" s="394"/>
      <c r="S177" s="394"/>
      <c r="T177" s="394"/>
      <c r="U177" s="394"/>
      <c r="V177" s="394"/>
      <c r="W177" s="394"/>
      <c r="X177" s="394"/>
      <c r="Y177" s="394"/>
      <c r="Z177" s="394"/>
      <c r="AA177" s="395"/>
      <c r="AB177" s="399"/>
      <c r="AC177" s="400"/>
      <c r="AD177" s="400"/>
      <c r="AE177" s="400"/>
      <c r="AF177" s="400"/>
      <c r="AG177" s="401"/>
      <c r="AH177" s="302"/>
      <c r="AI177" s="303"/>
      <c r="AJ177" s="303"/>
      <c r="AK177" s="303"/>
      <c r="AL177" s="303"/>
      <c r="AM177" s="303"/>
      <c r="AN177" s="303"/>
      <c r="AO177" s="303"/>
      <c r="AP177" s="303"/>
      <c r="AQ177" s="304"/>
      <c r="AR177" s="350"/>
      <c r="AS177" s="350"/>
      <c r="AT177" s="350"/>
      <c r="AU177" s="350"/>
      <c r="AV177" s="350"/>
      <c r="AW177" s="350"/>
      <c r="AX177" s="350"/>
      <c r="AY177" s="350"/>
      <c r="AZ177" s="350"/>
      <c r="BA177" s="350"/>
      <c r="BB177" s="350"/>
      <c r="BC177" s="350"/>
      <c r="BD177" s="350"/>
      <c r="BE177" s="350"/>
      <c r="BF177" s="315"/>
      <c r="BG177" s="316"/>
      <c r="BH177" s="316"/>
      <c r="BI177" s="316"/>
      <c r="BJ177" s="316"/>
      <c r="BK177" s="317"/>
    </row>
    <row r="178" spans="2:63" ht="15.75" customHeight="1">
      <c r="B178" s="4"/>
      <c r="C178" s="27"/>
      <c r="D178" s="305"/>
      <c r="E178" s="306"/>
      <c r="F178" s="306"/>
      <c r="G178" s="306"/>
      <c r="H178" s="306"/>
      <c r="I178" s="306"/>
      <c r="J178" s="306"/>
      <c r="K178" s="306"/>
      <c r="L178" s="306"/>
      <c r="M178" s="307"/>
      <c r="N178" s="406" t="s">
        <v>166</v>
      </c>
      <c r="O178" s="407"/>
      <c r="P178" s="407"/>
      <c r="Q178" s="407"/>
      <c r="R178" s="407"/>
      <c r="S178" s="407"/>
      <c r="T178" s="407"/>
      <c r="U178" s="407"/>
      <c r="V178" s="407"/>
      <c r="W178" s="407"/>
      <c r="X178" s="407"/>
      <c r="Y178" s="407"/>
      <c r="Z178" s="407"/>
      <c r="AA178" s="408"/>
      <c r="AB178" s="402"/>
      <c r="AC178" s="403"/>
      <c r="AD178" s="403"/>
      <c r="AE178" s="403"/>
      <c r="AF178" s="403"/>
      <c r="AG178" s="404"/>
      <c r="AH178" s="305"/>
      <c r="AI178" s="306"/>
      <c r="AJ178" s="306"/>
      <c r="AK178" s="306"/>
      <c r="AL178" s="306"/>
      <c r="AM178" s="306"/>
      <c r="AN178" s="306"/>
      <c r="AO178" s="306"/>
      <c r="AP178" s="306"/>
      <c r="AQ178" s="307"/>
      <c r="AR178" s="358"/>
      <c r="AS178" s="358"/>
      <c r="AT178" s="358"/>
      <c r="AU178" s="358"/>
      <c r="AV178" s="358"/>
      <c r="AW178" s="358"/>
      <c r="AX178" s="358"/>
      <c r="AY178" s="358"/>
      <c r="AZ178" s="358"/>
      <c r="BA178" s="358"/>
      <c r="BB178" s="358"/>
      <c r="BC178" s="358"/>
      <c r="BD178" s="358"/>
      <c r="BE178" s="358"/>
      <c r="BF178" s="318"/>
      <c r="BG178" s="319"/>
      <c r="BH178" s="319"/>
      <c r="BI178" s="319"/>
      <c r="BJ178" s="319"/>
      <c r="BK178" s="320"/>
    </row>
    <row r="179" spans="2:63" ht="15.75" customHeight="1">
      <c r="B179" s="4"/>
      <c r="C179" s="27"/>
      <c r="D179" s="299"/>
      <c r="E179" s="300"/>
      <c r="F179" s="300"/>
      <c r="G179" s="300"/>
      <c r="H179" s="300"/>
      <c r="I179" s="300"/>
      <c r="J179" s="300"/>
      <c r="K179" s="300"/>
      <c r="L179" s="300"/>
      <c r="M179" s="301"/>
      <c r="N179" s="390" t="s">
        <v>175</v>
      </c>
      <c r="O179" s="391"/>
      <c r="P179" s="391"/>
      <c r="Q179" s="391"/>
      <c r="R179" s="391"/>
      <c r="S179" s="391"/>
      <c r="T179" s="391"/>
      <c r="U179" s="391"/>
      <c r="V179" s="391"/>
      <c r="W179" s="391"/>
      <c r="X179" s="391"/>
      <c r="Y179" s="391"/>
      <c r="Z179" s="391"/>
      <c r="AA179" s="392"/>
      <c r="AB179" s="396" t="s">
        <v>33</v>
      </c>
      <c r="AC179" s="397"/>
      <c r="AD179" s="397"/>
      <c r="AE179" s="397"/>
      <c r="AF179" s="397"/>
      <c r="AG179" s="398"/>
      <c r="AH179" s="299"/>
      <c r="AI179" s="300"/>
      <c r="AJ179" s="300"/>
      <c r="AK179" s="300"/>
      <c r="AL179" s="300"/>
      <c r="AM179" s="300"/>
      <c r="AN179" s="300"/>
      <c r="AO179" s="300"/>
      <c r="AP179" s="300"/>
      <c r="AQ179" s="301"/>
      <c r="AR179" s="169"/>
      <c r="AS179" s="169"/>
      <c r="AT179" s="169"/>
      <c r="AU179" s="169"/>
      <c r="AV179" s="169"/>
      <c r="AW179" s="169"/>
      <c r="AX179" s="169"/>
      <c r="AY179" s="169"/>
      <c r="AZ179" s="169"/>
      <c r="BA179" s="169"/>
      <c r="BB179" s="169"/>
      <c r="BC179" s="169"/>
      <c r="BD179" s="169"/>
      <c r="BE179" s="169"/>
      <c r="BF179" s="405"/>
      <c r="BG179" s="313"/>
      <c r="BH179" s="313"/>
      <c r="BI179" s="313"/>
      <c r="BJ179" s="313"/>
      <c r="BK179" s="314"/>
    </row>
    <row r="180" spans="2:63" ht="15.75" customHeight="1">
      <c r="B180" s="4"/>
      <c r="C180" s="27"/>
      <c r="D180" s="302"/>
      <c r="E180" s="303"/>
      <c r="F180" s="303"/>
      <c r="G180" s="303"/>
      <c r="H180" s="303"/>
      <c r="I180" s="303"/>
      <c r="J180" s="303"/>
      <c r="K180" s="303"/>
      <c r="L180" s="303"/>
      <c r="M180" s="304"/>
      <c r="N180" s="393"/>
      <c r="O180" s="394"/>
      <c r="P180" s="394"/>
      <c r="Q180" s="394"/>
      <c r="R180" s="394"/>
      <c r="S180" s="394"/>
      <c r="T180" s="394"/>
      <c r="U180" s="394"/>
      <c r="V180" s="394"/>
      <c r="W180" s="394"/>
      <c r="X180" s="394"/>
      <c r="Y180" s="394"/>
      <c r="Z180" s="394"/>
      <c r="AA180" s="395"/>
      <c r="AB180" s="399"/>
      <c r="AC180" s="400"/>
      <c r="AD180" s="400"/>
      <c r="AE180" s="400"/>
      <c r="AF180" s="400"/>
      <c r="AG180" s="401"/>
      <c r="AH180" s="302"/>
      <c r="AI180" s="303"/>
      <c r="AJ180" s="303"/>
      <c r="AK180" s="303"/>
      <c r="AL180" s="303"/>
      <c r="AM180" s="303"/>
      <c r="AN180" s="303"/>
      <c r="AO180" s="303"/>
      <c r="AP180" s="303"/>
      <c r="AQ180" s="304"/>
      <c r="AR180" s="350"/>
      <c r="AS180" s="350"/>
      <c r="AT180" s="350"/>
      <c r="AU180" s="350"/>
      <c r="AV180" s="350"/>
      <c r="AW180" s="350"/>
      <c r="AX180" s="350"/>
      <c r="AY180" s="350"/>
      <c r="AZ180" s="350"/>
      <c r="BA180" s="350"/>
      <c r="BB180" s="350"/>
      <c r="BC180" s="350"/>
      <c r="BD180" s="350"/>
      <c r="BE180" s="350"/>
      <c r="BF180" s="315"/>
      <c r="BG180" s="316"/>
      <c r="BH180" s="316"/>
      <c r="BI180" s="316"/>
      <c r="BJ180" s="316"/>
      <c r="BK180" s="317"/>
    </row>
    <row r="181" spans="2:63" ht="15.75" customHeight="1">
      <c r="B181" s="4"/>
      <c r="C181" s="27"/>
      <c r="D181" s="305"/>
      <c r="E181" s="306"/>
      <c r="F181" s="306"/>
      <c r="G181" s="306"/>
      <c r="H181" s="306"/>
      <c r="I181" s="306"/>
      <c r="J181" s="306"/>
      <c r="K181" s="306"/>
      <c r="L181" s="306"/>
      <c r="M181" s="307"/>
      <c r="N181" s="406" t="s">
        <v>167</v>
      </c>
      <c r="O181" s="407"/>
      <c r="P181" s="407"/>
      <c r="Q181" s="407"/>
      <c r="R181" s="407"/>
      <c r="S181" s="407"/>
      <c r="T181" s="407"/>
      <c r="U181" s="407"/>
      <c r="V181" s="407"/>
      <c r="W181" s="407"/>
      <c r="X181" s="407"/>
      <c r="Y181" s="407"/>
      <c r="Z181" s="407"/>
      <c r="AA181" s="408"/>
      <c r="AB181" s="402"/>
      <c r="AC181" s="403"/>
      <c r="AD181" s="403"/>
      <c r="AE181" s="403"/>
      <c r="AF181" s="403"/>
      <c r="AG181" s="404"/>
      <c r="AH181" s="305"/>
      <c r="AI181" s="306"/>
      <c r="AJ181" s="306"/>
      <c r="AK181" s="306"/>
      <c r="AL181" s="306"/>
      <c r="AM181" s="306"/>
      <c r="AN181" s="306"/>
      <c r="AO181" s="306"/>
      <c r="AP181" s="306"/>
      <c r="AQ181" s="307"/>
      <c r="AR181" s="358"/>
      <c r="AS181" s="358"/>
      <c r="AT181" s="358"/>
      <c r="AU181" s="358"/>
      <c r="AV181" s="358"/>
      <c r="AW181" s="358"/>
      <c r="AX181" s="358"/>
      <c r="AY181" s="358"/>
      <c r="AZ181" s="358"/>
      <c r="BA181" s="358"/>
      <c r="BB181" s="358"/>
      <c r="BC181" s="358"/>
      <c r="BD181" s="358"/>
      <c r="BE181" s="358"/>
      <c r="BF181" s="318"/>
      <c r="BG181" s="319"/>
      <c r="BH181" s="319"/>
      <c r="BI181" s="319"/>
      <c r="BJ181" s="319"/>
      <c r="BK181" s="320"/>
    </row>
    <row r="182" spans="2:63" ht="15.75" customHeight="1">
      <c r="B182" s="4"/>
      <c r="C182" s="27"/>
      <c r="D182" s="299"/>
      <c r="E182" s="300"/>
      <c r="F182" s="300"/>
      <c r="G182" s="300"/>
      <c r="H182" s="300"/>
      <c r="I182" s="300"/>
      <c r="J182" s="300"/>
      <c r="K182" s="300"/>
      <c r="L182" s="300"/>
      <c r="M182" s="301"/>
      <c r="N182" s="390" t="s">
        <v>32</v>
      </c>
      <c r="O182" s="391"/>
      <c r="P182" s="391"/>
      <c r="Q182" s="391"/>
      <c r="R182" s="391"/>
      <c r="S182" s="391"/>
      <c r="T182" s="391"/>
      <c r="U182" s="391"/>
      <c r="V182" s="391"/>
      <c r="W182" s="391"/>
      <c r="X182" s="391"/>
      <c r="Y182" s="391"/>
      <c r="Z182" s="391"/>
      <c r="AA182" s="392"/>
      <c r="AB182" s="396" t="s">
        <v>33</v>
      </c>
      <c r="AC182" s="397"/>
      <c r="AD182" s="397"/>
      <c r="AE182" s="397"/>
      <c r="AF182" s="397"/>
      <c r="AG182" s="398"/>
      <c r="AH182" s="299"/>
      <c r="AI182" s="300"/>
      <c r="AJ182" s="300"/>
      <c r="AK182" s="300"/>
      <c r="AL182" s="300"/>
      <c r="AM182" s="300"/>
      <c r="AN182" s="300"/>
      <c r="AO182" s="300"/>
      <c r="AP182" s="300"/>
      <c r="AQ182" s="301"/>
      <c r="AR182" s="169"/>
      <c r="AS182" s="169"/>
      <c r="AT182" s="169"/>
      <c r="AU182" s="169"/>
      <c r="AV182" s="169"/>
      <c r="AW182" s="169"/>
      <c r="AX182" s="169"/>
      <c r="AY182" s="169"/>
      <c r="AZ182" s="169"/>
      <c r="BA182" s="169"/>
      <c r="BB182" s="169"/>
      <c r="BC182" s="169"/>
      <c r="BD182" s="169"/>
      <c r="BE182" s="169"/>
      <c r="BF182" s="405"/>
      <c r="BG182" s="313"/>
      <c r="BH182" s="313"/>
      <c r="BI182" s="313"/>
      <c r="BJ182" s="313"/>
      <c r="BK182" s="314"/>
    </row>
    <row r="183" spans="2:63" ht="15.75" customHeight="1">
      <c r="B183" s="4"/>
      <c r="C183" s="27"/>
      <c r="D183" s="302"/>
      <c r="E183" s="303"/>
      <c r="F183" s="303"/>
      <c r="G183" s="303"/>
      <c r="H183" s="303"/>
      <c r="I183" s="303"/>
      <c r="J183" s="303"/>
      <c r="K183" s="303"/>
      <c r="L183" s="303"/>
      <c r="M183" s="304"/>
      <c r="N183" s="393"/>
      <c r="O183" s="394"/>
      <c r="P183" s="394"/>
      <c r="Q183" s="394"/>
      <c r="R183" s="394"/>
      <c r="S183" s="394"/>
      <c r="T183" s="394"/>
      <c r="U183" s="394"/>
      <c r="V183" s="394"/>
      <c r="W183" s="394"/>
      <c r="X183" s="394"/>
      <c r="Y183" s="394"/>
      <c r="Z183" s="394"/>
      <c r="AA183" s="395"/>
      <c r="AB183" s="399"/>
      <c r="AC183" s="400"/>
      <c r="AD183" s="400"/>
      <c r="AE183" s="400"/>
      <c r="AF183" s="400"/>
      <c r="AG183" s="401"/>
      <c r="AH183" s="302"/>
      <c r="AI183" s="303"/>
      <c r="AJ183" s="303"/>
      <c r="AK183" s="303"/>
      <c r="AL183" s="303"/>
      <c r="AM183" s="303"/>
      <c r="AN183" s="303"/>
      <c r="AO183" s="303"/>
      <c r="AP183" s="303"/>
      <c r="AQ183" s="304"/>
      <c r="AR183" s="350"/>
      <c r="AS183" s="350"/>
      <c r="AT183" s="350"/>
      <c r="AU183" s="350"/>
      <c r="AV183" s="350"/>
      <c r="AW183" s="350"/>
      <c r="AX183" s="350"/>
      <c r="AY183" s="350"/>
      <c r="AZ183" s="350"/>
      <c r="BA183" s="350"/>
      <c r="BB183" s="350"/>
      <c r="BC183" s="350"/>
      <c r="BD183" s="350"/>
      <c r="BE183" s="350"/>
      <c r="BF183" s="315"/>
      <c r="BG183" s="316"/>
      <c r="BH183" s="316"/>
      <c r="BI183" s="316"/>
      <c r="BJ183" s="316"/>
      <c r="BK183" s="317"/>
    </row>
    <row r="184" spans="2:63" ht="15.75" customHeight="1">
      <c r="B184" s="4"/>
      <c r="C184" s="27"/>
      <c r="D184" s="305"/>
      <c r="E184" s="306"/>
      <c r="F184" s="306"/>
      <c r="G184" s="306"/>
      <c r="H184" s="306"/>
      <c r="I184" s="306"/>
      <c r="J184" s="306"/>
      <c r="K184" s="306"/>
      <c r="L184" s="306"/>
      <c r="M184" s="307"/>
      <c r="N184" s="406" t="s">
        <v>176</v>
      </c>
      <c r="O184" s="407"/>
      <c r="P184" s="407"/>
      <c r="Q184" s="407"/>
      <c r="R184" s="407"/>
      <c r="S184" s="407"/>
      <c r="T184" s="407"/>
      <c r="U184" s="407"/>
      <c r="V184" s="407"/>
      <c r="W184" s="407"/>
      <c r="X184" s="407"/>
      <c r="Y184" s="407"/>
      <c r="Z184" s="407"/>
      <c r="AA184" s="408"/>
      <c r="AB184" s="402"/>
      <c r="AC184" s="403"/>
      <c r="AD184" s="403"/>
      <c r="AE184" s="403"/>
      <c r="AF184" s="403"/>
      <c r="AG184" s="404"/>
      <c r="AH184" s="305"/>
      <c r="AI184" s="306"/>
      <c r="AJ184" s="306"/>
      <c r="AK184" s="306"/>
      <c r="AL184" s="306"/>
      <c r="AM184" s="306"/>
      <c r="AN184" s="306"/>
      <c r="AO184" s="306"/>
      <c r="AP184" s="306"/>
      <c r="AQ184" s="307"/>
      <c r="AR184" s="358"/>
      <c r="AS184" s="358"/>
      <c r="AT184" s="358"/>
      <c r="AU184" s="358"/>
      <c r="AV184" s="358"/>
      <c r="AW184" s="358"/>
      <c r="AX184" s="358"/>
      <c r="AY184" s="358"/>
      <c r="AZ184" s="358"/>
      <c r="BA184" s="358"/>
      <c r="BB184" s="358"/>
      <c r="BC184" s="358"/>
      <c r="BD184" s="358"/>
      <c r="BE184" s="358"/>
      <c r="BF184" s="318"/>
      <c r="BG184" s="319"/>
      <c r="BH184" s="319"/>
      <c r="BI184" s="319"/>
      <c r="BJ184" s="319"/>
      <c r="BK184" s="320"/>
    </row>
    <row r="185" spans="2:63" ht="15.75" customHeight="1">
      <c r="B185" s="4"/>
      <c r="C185" s="27"/>
      <c r="D185" s="299"/>
      <c r="E185" s="300"/>
      <c r="F185" s="300"/>
      <c r="G185" s="300"/>
      <c r="H185" s="300"/>
      <c r="I185" s="300"/>
      <c r="J185" s="300"/>
      <c r="K185" s="300"/>
      <c r="L185" s="300"/>
      <c r="M185" s="301"/>
      <c r="N185" s="390" t="s">
        <v>32</v>
      </c>
      <c r="O185" s="391"/>
      <c r="P185" s="391"/>
      <c r="Q185" s="391"/>
      <c r="R185" s="391"/>
      <c r="S185" s="391"/>
      <c r="T185" s="391"/>
      <c r="U185" s="391"/>
      <c r="V185" s="391"/>
      <c r="W185" s="391"/>
      <c r="X185" s="391"/>
      <c r="Y185" s="391"/>
      <c r="Z185" s="391"/>
      <c r="AA185" s="392"/>
      <c r="AB185" s="396" t="s">
        <v>33</v>
      </c>
      <c r="AC185" s="397"/>
      <c r="AD185" s="397"/>
      <c r="AE185" s="397"/>
      <c r="AF185" s="397"/>
      <c r="AG185" s="398"/>
      <c r="AH185" s="299"/>
      <c r="AI185" s="300"/>
      <c r="AJ185" s="300"/>
      <c r="AK185" s="300"/>
      <c r="AL185" s="300"/>
      <c r="AM185" s="300"/>
      <c r="AN185" s="300"/>
      <c r="AO185" s="300"/>
      <c r="AP185" s="300"/>
      <c r="AQ185" s="301"/>
      <c r="AR185" s="169"/>
      <c r="AS185" s="169"/>
      <c r="AT185" s="169"/>
      <c r="AU185" s="169"/>
      <c r="AV185" s="169"/>
      <c r="AW185" s="169"/>
      <c r="AX185" s="169"/>
      <c r="AY185" s="169"/>
      <c r="AZ185" s="169"/>
      <c r="BA185" s="169"/>
      <c r="BB185" s="169"/>
      <c r="BC185" s="169"/>
      <c r="BD185" s="169"/>
      <c r="BE185" s="169"/>
      <c r="BF185" s="405"/>
      <c r="BG185" s="313"/>
      <c r="BH185" s="313"/>
      <c r="BI185" s="313"/>
      <c r="BJ185" s="313"/>
      <c r="BK185" s="314"/>
    </row>
    <row r="186" spans="2:63" ht="15.75" customHeight="1">
      <c r="B186" s="4"/>
      <c r="C186" s="27"/>
      <c r="D186" s="302"/>
      <c r="E186" s="303"/>
      <c r="F186" s="303"/>
      <c r="G186" s="303"/>
      <c r="H186" s="303"/>
      <c r="I186" s="303"/>
      <c r="J186" s="303"/>
      <c r="K186" s="303"/>
      <c r="L186" s="303"/>
      <c r="M186" s="304"/>
      <c r="N186" s="393"/>
      <c r="O186" s="394"/>
      <c r="P186" s="394"/>
      <c r="Q186" s="394"/>
      <c r="R186" s="394"/>
      <c r="S186" s="394"/>
      <c r="T186" s="394"/>
      <c r="U186" s="394"/>
      <c r="V186" s="394"/>
      <c r="W186" s="394"/>
      <c r="X186" s="394"/>
      <c r="Y186" s="394"/>
      <c r="Z186" s="394"/>
      <c r="AA186" s="395"/>
      <c r="AB186" s="399"/>
      <c r="AC186" s="400"/>
      <c r="AD186" s="400"/>
      <c r="AE186" s="400"/>
      <c r="AF186" s="400"/>
      <c r="AG186" s="401"/>
      <c r="AH186" s="302"/>
      <c r="AI186" s="303"/>
      <c r="AJ186" s="303"/>
      <c r="AK186" s="303"/>
      <c r="AL186" s="303"/>
      <c r="AM186" s="303"/>
      <c r="AN186" s="303"/>
      <c r="AO186" s="303"/>
      <c r="AP186" s="303"/>
      <c r="AQ186" s="304"/>
      <c r="AR186" s="350"/>
      <c r="AS186" s="350"/>
      <c r="AT186" s="350"/>
      <c r="AU186" s="350"/>
      <c r="AV186" s="350"/>
      <c r="AW186" s="350"/>
      <c r="AX186" s="350"/>
      <c r="AY186" s="350"/>
      <c r="AZ186" s="350"/>
      <c r="BA186" s="350"/>
      <c r="BB186" s="350"/>
      <c r="BC186" s="350"/>
      <c r="BD186" s="350"/>
      <c r="BE186" s="350"/>
      <c r="BF186" s="315"/>
      <c r="BG186" s="316"/>
      <c r="BH186" s="316"/>
      <c r="BI186" s="316"/>
      <c r="BJ186" s="316"/>
      <c r="BK186" s="317"/>
    </row>
    <row r="187" spans="2:63" ht="15.75" customHeight="1">
      <c r="B187" s="4"/>
      <c r="C187" s="27"/>
      <c r="D187" s="305"/>
      <c r="E187" s="306"/>
      <c r="F187" s="306"/>
      <c r="G187" s="306"/>
      <c r="H187" s="306"/>
      <c r="I187" s="306"/>
      <c r="J187" s="306"/>
      <c r="K187" s="306"/>
      <c r="L187" s="306"/>
      <c r="M187" s="307"/>
      <c r="N187" s="406" t="s">
        <v>166</v>
      </c>
      <c r="O187" s="407"/>
      <c r="P187" s="407"/>
      <c r="Q187" s="407"/>
      <c r="R187" s="407"/>
      <c r="S187" s="407"/>
      <c r="T187" s="407"/>
      <c r="U187" s="407"/>
      <c r="V187" s="407"/>
      <c r="W187" s="407"/>
      <c r="X187" s="407"/>
      <c r="Y187" s="407"/>
      <c r="Z187" s="407"/>
      <c r="AA187" s="408"/>
      <c r="AB187" s="402"/>
      <c r="AC187" s="403"/>
      <c r="AD187" s="403"/>
      <c r="AE187" s="403"/>
      <c r="AF187" s="403"/>
      <c r="AG187" s="404"/>
      <c r="AH187" s="305"/>
      <c r="AI187" s="306"/>
      <c r="AJ187" s="306"/>
      <c r="AK187" s="306"/>
      <c r="AL187" s="306"/>
      <c r="AM187" s="306"/>
      <c r="AN187" s="306"/>
      <c r="AO187" s="306"/>
      <c r="AP187" s="306"/>
      <c r="AQ187" s="307"/>
      <c r="AR187" s="358"/>
      <c r="AS187" s="358"/>
      <c r="AT187" s="358"/>
      <c r="AU187" s="358"/>
      <c r="AV187" s="358"/>
      <c r="AW187" s="358"/>
      <c r="AX187" s="358"/>
      <c r="AY187" s="358"/>
      <c r="AZ187" s="358"/>
      <c r="BA187" s="358"/>
      <c r="BB187" s="358"/>
      <c r="BC187" s="358"/>
      <c r="BD187" s="358"/>
      <c r="BE187" s="358"/>
      <c r="BF187" s="318"/>
      <c r="BG187" s="319"/>
      <c r="BH187" s="319"/>
      <c r="BI187" s="319"/>
      <c r="BJ187" s="319"/>
      <c r="BK187" s="320"/>
    </row>
    <row r="188" spans="2:63" ht="15.75" customHeight="1">
      <c r="B188" s="4"/>
      <c r="C188" s="27"/>
      <c r="D188" s="299"/>
      <c r="E188" s="300"/>
      <c r="F188" s="300"/>
      <c r="G188" s="300"/>
      <c r="H188" s="300"/>
      <c r="I188" s="300"/>
      <c r="J188" s="300"/>
      <c r="K188" s="300"/>
      <c r="L188" s="300"/>
      <c r="M188" s="301"/>
      <c r="N188" s="390" t="s">
        <v>32</v>
      </c>
      <c r="O188" s="391"/>
      <c r="P188" s="391"/>
      <c r="Q188" s="391"/>
      <c r="R188" s="391"/>
      <c r="S188" s="391"/>
      <c r="T188" s="391"/>
      <c r="U188" s="391"/>
      <c r="V188" s="391"/>
      <c r="W188" s="391"/>
      <c r="X188" s="391"/>
      <c r="Y188" s="391"/>
      <c r="Z188" s="391"/>
      <c r="AA188" s="392"/>
      <c r="AB188" s="396" t="s">
        <v>33</v>
      </c>
      <c r="AC188" s="397"/>
      <c r="AD188" s="397"/>
      <c r="AE188" s="397"/>
      <c r="AF188" s="397"/>
      <c r="AG188" s="398"/>
      <c r="AH188" s="299"/>
      <c r="AI188" s="300"/>
      <c r="AJ188" s="300"/>
      <c r="AK188" s="300"/>
      <c r="AL188" s="300"/>
      <c r="AM188" s="300"/>
      <c r="AN188" s="300"/>
      <c r="AO188" s="300"/>
      <c r="AP188" s="300"/>
      <c r="AQ188" s="301"/>
      <c r="AR188" s="169"/>
      <c r="AS188" s="169"/>
      <c r="AT188" s="169"/>
      <c r="AU188" s="169"/>
      <c r="AV188" s="169"/>
      <c r="AW188" s="169"/>
      <c r="AX188" s="169"/>
      <c r="AY188" s="169"/>
      <c r="AZ188" s="169"/>
      <c r="BA188" s="169"/>
      <c r="BB188" s="169"/>
      <c r="BC188" s="169"/>
      <c r="BD188" s="169"/>
      <c r="BE188" s="169"/>
      <c r="BF188" s="405"/>
      <c r="BG188" s="313"/>
      <c r="BH188" s="313"/>
      <c r="BI188" s="313"/>
      <c r="BJ188" s="313"/>
      <c r="BK188" s="314"/>
    </row>
    <row r="189" spans="2:63" ht="15.75" customHeight="1">
      <c r="B189" s="4"/>
      <c r="C189" s="27"/>
      <c r="D189" s="302"/>
      <c r="E189" s="303"/>
      <c r="F189" s="303"/>
      <c r="G189" s="303"/>
      <c r="H189" s="303"/>
      <c r="I189" s="303"/>
      <c r="J189" s="303"/>
      <c r="K189" s="303"/>
      <c r="L189" s="303"/>
      <c r="M189" s="304"/>
      <c r="N189" s="393"/>
      <c r="O189" s="394"/>
      <c r="P189" s="394"/>
      <c r="Q189" s="394"/>
      <c r="R189" s="394"/>
      <c r="S189" s="394"/>
      <c r="T189" s="394"/>
      <c r="U189" s="394"/>
      <c r="V189" s="394"/>
      <c r="W189" s="394"/>
      <c r="X189" s="394"/>
      <c r="Y189" s="394"/>
      <c r="Z189" s="394"/>
      <c r="AA189" s="395"/>
      <c r="AB189" s="399"/>
      <c r="AC189" s="400"/>
      <c r="AD189" s="400"/>
      <c r="AE189" s="400"/>
      <c r="AF189" s="400"/>
      <c r="AG189" s="401"/>
      <c r="AH189" s="302"/>
      <c r="AI189" s="303"/>
      <c r="AJ189" s="303"/>
      <c r="AK189" s="303"/>
      <c r="AL189" s="303"/>
      <c r="AM189" s="303"/>
      <c r="AN189" s="303"/>
      <c r="AO189" s="303"/>
      <c r="AP189" s="303"/>
      <c r="AQ189" s="304"/>
      <c r="AR189" s="350"/>
      <c r="AS189" s="350"/>
      <c r="AT189" s="350"/>
      <c r="AU189" s="350"/>
      <c r="AV189" s="350"/>
      <c r="AW189" s="350"/>
      <c r="AX189" s="350"/>
      <c r="AY189" s="350"/>
      <c r="AZ189" s="350"/>
      <c r="BA189" s="350"/>
      <c r="BB189" s="350"/>
      <c r="BC189" s="350"/>
      <c r="BD189" s="350"/>
      <c r="BE189" s="350"/>
      <c r="BF189" s="315"/>
      <c r="BG189" s="316"/>
      <c r="BH189" s="316"/>
      <c r="BI189" s="316"/>
      <c r="BJ189" s="316"/>
      <c r="BK189" s="317"/>
    </row>
    <row r="190" spans="2:63" ht="15.75" customHeight="1">
      <c r="B190" s="4"/>
      <c r="C190" s="27"/>
      <c r="D190" s="305"/>
      <c r="E190" s="306"/>
      <c r="F190" s="306"/>
      <c r="G190" s="306"/>
      <c r="H190" s="306"/>
      <c r="I190" s="306"/>
      <c r="J190" s="306"/>
      <c r="K190" s="306"/>
      <c r="L190" s="306"/>
      <c r="M190" s="307"/>
      <c r="N190" s="406" t="s">
        <v>171</v>
      </c>
      <c r="O190" s="407"/>
      <c r="P190" s="407"/>
      <c r="Q190" s="407"/>
      <c r="R190" s="407"/>
      <c r="S190" s="407"/>
      <c r="T190" s="407"/>
      <c r="U190" s="407"/>
      <c r="V190" s="407"/>
      <c r="W190" s="407"/>
      <c r="X190" s="407"/>
      <c r="Y190" s="407"/>
      <c r="Z190" s="407"/>
      <c r="AA190" s="408"/>
      <c r="AB190" s="402"/>
      <c r="AC190" s="403"/>
      <c r="AD190" s="403"/>
      <c r="AE190" s="403"/>
      <c r="AF190" s="403"/>
      <c r="AG190" s="404"/>
      <c r="AH190" s="305"/>
      <c r="AI190" s="306"/>
      <c r="AJ190" s="306"/>
      <c r="AK190" s="306"/>
      <c r="AL190" s="306"/>
      <c r="AM190" s="306"/>
      <c r="AN190" s="306"/>
      <c r="AO190" s="306"/>
      <c r="AP190" s="306"/>
      <c r="AQ190" s="307"/>
      <c r="AR190" s="358"/>
      <c r="AS190" s="358"/>
      <c r="AT190" s="358"/>
      <c r="AU190" s="358"/>
      <c r="AV190" s="358"/>
      <c r="AW190" s="358"/>
      <c r="AX190" s="358"/>
      <c r="AY190" s="358"/>
      <c r="AZ190" s="358"/>
      <c r="BA190" s="358"/>
      <c r="BB190" s="358"/>
      <c r="BC190" s="358"/>
      <c r="BD190" s="358"/>
      <c r="BE190" s="358"/>
      <c r="BF190" s="318"/>
      <c r="BG190" s="319"/>
      <c r="BH190" s="319"/>
      <c r="BI190" s="319"/>
      <c r="BJ190" s="319"/>
      <c r="BK190" s="320"/>
    </row>
    <row r="191" spans="2:63" ht="12" customHeight="1">
      <c r="D191" s="84" t="s">
        <v>177</v>
      </c>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365"/>
      <c r="AY191" s="367" t="s">
        <v>178</v>
      </c>
      <c r="AZ191" s="368"/>
      <c r="BA191" s="368"/>
      <c r="BB191" s="368"/>
      <c r="BC191" s="368"/>
      <c r="BD191" s="368"/>
      <c r="BE191" s="369"/>
      <c r="BF191" s="373">
        <v>15</v>
      </c>
      <c r="BG191" s="374"/>
      <c r="BH191" s="374"/>
      <c r="BI191" s="374"/>
      <c r="BJ191" s="375"/>
      <c r="BK191" s="382" t="s">
        <v>14</v>
      </c>
    </row>
    <row r="192" spans="2:63" ht="12" customHeight="1">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c r="AG192" s="85"/>
      <c r="AH192" s="85"/>
      <c r="AI192" s="85"/>
      <c r="AJ192" s="85"/>
      <c r="AK192" s="85"/>
      <c r="AL192" s="85"/>
      <c r="AM192" s="85"/>
      <c r="AN192" s="85"/>
      <c r="AO192" s="85"/>
      <c r="AP192" s="85"/>
      <c r="AQ192" s="85"/>
      <c r="AR192" s="85"/>
      <c r="AS192" s="85"/>
      <c r="AT192" s="85"/>
      <c r="AU192" s="85"/>
      <c r="AV192" s="85"/>
      <c r="AW192" s="85"/>
      <c r="AX192" s="366"/>
      <c r="AY192" s="370"/>
      <c r="AZ192" s="371"/>
      <c r="BA192" s="371"/>
      <c r="BB192" s="371"/>
      <c r="BC192" s="371"/>
      <c r="BD192" s="371"/>
      <c r="BE192" s="372"/>
      <c r="BF192" s="376"/>
      <c r="BG192" s="377"/>
      <c r="BH192" s="377"/>
      <c r="BI192" s="377"/>
      <c r="BJ192" s="378"/>
      <c r="BK192" s="383"/>
    </row>
    <row r="193" spans="1:65" ht="9" customHeight="1">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c r="AG193" s="85"/>
      <c r="AH193" s="85"/>
      <c r="AI193" s="85"/>
      <c r="AJ193" s="85"/>
      <c r="AK193" s="85"/>
      <c r="AL193" s="85"/>
      <c r="AM193" s="85"/>
      <c r="AN193" s="85"/>
      <c r="AO193" s="85"/>
      <c r="AP193" s="85"/>
      <c r="AQ193" s="85"/>
      <c r="AR193" s="85"/>
      <c r="AS193" s="85"/>
      <c r="AT193" s="85"/>
      <c r="AU193" s="85"/>
      <c r="AV193" s="85"/>
      <c r="AW193" s="85"/>
      <c r="AX193" s="366"/>
      <c r="AY193" s="321"/>
      <c r="AZ193" s="322"/>
      <c r="BA193" s="322"/>
      <c r="BB193" s="322"/>
      <c r="BC193" s="322"/>
      <c r="BD193" s="322"/>
      <c r="BE193" s="323"/>
      <c r="BF193" s="379"/>
      <c r="BG193" s="380"/>
      <c r="BH193" s="380"/>
      <c r="BI193" s="380"/>
      <c r="BJ193" s="381"/>
      <c r="BK193" s="384"/>
    </row>
    <row r="194" spans="1:65" ht="14.25" customHeight="1">
      <c r="A194" s="2" t="s">
        <v>179</v>
      </c>
    </row>
    <row r="195" spans="1:65" s="32" customFormat="1">
      <c r="A195" s="2"/>
      <c r="B195" s="6" t="s">
        <v>180</v>
      </c>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I195" s="2"/>
      <c r="BJ195" s="2"/>
      <c r="BK195" s="2"/>
    </row>
    <row r="196" spans="1:65" s="32" customFormat="1" ht="24.75" customHeight="1">
      <c r="A196" s="2"/>
      <c r="B196" s="2"/>
      <c r="C196" s="385" t="s">
        <v>161</v>
      </c>
      <c r="D196" s="385"/>
      <c r="E196" s="385"/>
      <c r="F196" s="385"/>
      <c r="G196" s="385"/>
      <c r="H196" s="385"/>
      <c r="I196" s="385"/>
      <c r="J196" s="385"/>
      <c r="K196" s="385"/>
      <c r="L196" s="385"/>
      <c r="M196" s="385"/>
      <c r="N196" s="385"/>
      <c r="O196" s="385"/>
      <c r="P196" s="385"/>
      <c r="Q196" s="385"/>
      <c r="R196" s="385"/>
      <c r="S196" s="385"/>
      <c r="T196" s="385"/>
      <c r="U196" s="385"/>
      <c r="V196" s="385"/>
      <c r="W196" s="385"/>
      <c r="X196" s="385"/>
      <c r="Y196" s="385"/>
      <c r="Z196" s="385"/>
      <c r="AA196" s="385"/>
      <c r="AB196" s="385"/>
      <c r="AC196" s="385"/>
      <c r="AD196" s="385"/>
      <c r="AE196" s="385"/>
      <c r="AF196" s="385"/>
      <c r="AG196" s="385"/>
      <c r="AH196" s="385"/>
      <c r="AI196" s="385"/>
      <c r="AJ196" s="385"/>
      <c r="AK196" s="385"/>
      <c r="AL196" s="385"/>
      <c r="AM196" s="385"/>
      <c r="AN196" s="385"/>
      <c r="AO196" s="385"/>
      <c r="AP196" s="385"/>
      <c r="AQ196" s="385"/>
      <c r="AR196" s="385"/>
      <c r="AS196" s="385"/>
      <c r="AT196" s="385"/>
      <c r="AU196" s="385"/>
      <c r="AV196" s="385"/>
      <c r="AW196" s="385"/>
      <c r="AX196" s="385"/>
      <c r="AY196" s="385"/>
      <c r="AZ196" s="385"/>
      <c r="BA196" s="385"/>
      <c r="BB196" s="385"/>
      <c r="BC196" s="385"/>
      <c r="BD196" s="385"/>
      <c r="BE196" s="385"/>
      <c r="BF196" s="385"/>
      <c r="BG196" s="385"/>
      <c r="BH196" s="385"/>
      <c r="BI196" s="385"/>
      <c r="BJ196" s="385"/>
      <c r="BK196" s="2"/>
    </row>
    <row r="197" spans="1:65" ht="15.75" customHeight="1">
      <c r="B197" s="4"/>
      <c r="C197" s="27"/>
      <c r="D197" s="203" t="s">
        <v>29</v>
      </c>
      <c r="E197" s="204"/>
      <c r="F197" s="204"/>
      <c r="G197" s="204"/>
      <c r="H197" s="204"/>
      <c r="I197" s="205"/>
      <c r="J197" s="165" t="s">
        <v>44</v>
      </c>
      <c r="K197" s="165"/>
      <c r="L197" s="165"/>
      <c r="M197" s="165"/>
      <c r="N197" s="165"/>
      <c r="O197" s="165"/>
      <c r="P197" s="165"/>
      <c r="Q197" s="165"/>
      <c r="R197" s="165"/>
      <c r="S197" s="165"/>
      <c r="T197" s="165"/>
      <c r="U197" s="165"/>
      <c r="V197" s="165"/>
      <c r="W197" s="165"/>
      <c r="X197" s="203" t="s">
        <v>31</v>
      </c>
      <c r="Y197" s="87"/>
      <c r="Z197" s="87"/>
      <c r="AA197" s="87"/>
      <c r="AB197" s="87"/>
      <c r="AC197" s="87"/>
      <c r="AD197" s="88"/>
      <c r="AE197" s="102" t="s">
        <v>181</v>
      </c>
      <c r="AF197" s="102"/>
      <c r="AG197" s="102"/>
      <c r="AH197" s="102"/>
      <c r="AI197" s="102"/>
      <c r="AJ197" s="102"/>
      <c r="AK197" s="102"/>
      <c r="AL197" s="102"/>
      <c r="AM197" s="102"/>
      <c r="AN197" s="222" t="s">
        <v>35</v>
      </c>
      <c r="AO197" s="240"/>
      <c r="AP197" s="240"/>
      <c r="AQ197" s="240"/>
      <c r="AR197" s="240"/>
      <c r="AS197" s="241"/>
      <c r="AT197" s="231" t="s">
        <v>36</v>
      </c>
      <c r="AU197" s="232"/>
      <c r="AV197" s="232"/>
      <c r="AW197" s="232"/>
      <c r="AX197" s="232"/>
      <c r="AY197" s="233"/>
      <c r="AZ197" s="222" t="s">
        <v>37</v>
      </c>
      <c r="BA197" s="240"/>
      <c r="BB197" s="240"/>
      <c r="BC197" s="240"/>
      <c r="BD197" s="240"/>
      <c r="BE197" s="241"/>
      <c r="BF197" s="212" t="s">
        <v>182</v>
      </c>
      <c r="BG197" s="212"/>
      <c r="BH197" s="212"/>
      <c r="BI197" s="212"/>
      <c r="BJ197" s="212"/>
      <c r="BK197" s="212"/>
    </row>
    <row r="198" spans="1:65" ht="15.75" customHeight="1">
      <c r="B198" s="4"/>
      <c r="C198" s="27"/>
      <c r="D198" s="206"/>
      <c r="E198" s="207"/>
      <c r="F198" s="207"/>
      <c r="G198" s="207"/>
      <c r="H198" s="207"/>
      <c r="I198" s="208"/>
      <c r="J198" s="386"/>
      <c r="K198" s="386"/>
      <c r="L198" s="386"/>
      <c r="M198" s="386"/>
      <c r="N198" s="386"/>
      <c r="O198" s="386"/>
      <c r="P198" s="386"/>
      <c r="Q198" s="386"/>
      <c r="R198" s="386"/>
      <c r="S198" s="386"/>
      <c r="T198" s="386"/>
      <c r="U198" s="386"/>
      <c r="V198" s="386"/>
      <c r="W198" s="386"/>
      <c r="X198" s="89"/>
      <c r="Y198" s="90"/>
      <c r="Z198" s="90"/>
      <c r="AA198" s="90"/>
      <c r="AB198" s="90"/>
      <c r="AC198" s="90"/>
      <c r="AD198" s="91"/>
      <c r="AE198" s="102"/>
      <c r="AF198" s="102"/>
      <c r="AG198" s="102"/>
      <c r="AH198" s="102"/>
      <c r="AI198" s="102"/>
      <c r="AJ198" s="102"/>
      <c r="AK198" s="102"/>
      <c r="AL198" s="102"/>
      <c r="AM198" s="102"/>
      <c r="AN198" s="242"/>
      <c r="AO198" s="243"/>
      <c r="AP198" s="243"/>
      <c r="AQ198" s="243"/>
      <c r="AR198" s="243"/>
      <c r="AS198" s="244"/>
      <c r="AT198" s="234"/>
      <c r="AU198" s="235"/>
      <c r="AV198" s="235"/>
      <c r="AW198" s="235"/>
      <c r="AX198" s="235"/>
      <c r="AY198" s="236"/>
      <c r="AZ198" s="242"/>
      <c r="BA198" s="243"/>
      <c r="BB198" s="243"/>
      <c r="BC198" s="243"/>
      <c r="BD198" s="243"/>
      <c r="BE198" s="244"/>
      <c r="BF198" s="212"/>
      <c r="BG198" s="212"/>
      <c r="BH198" s="212"/>
      <c r="BI198" s="212"/>
      <c r="BJ198" s="212"/>
      <c r="BK198" s="212"/>
    </row>
    <row r="199" spans="1:65" ht="15.75" customHeight="1">
      <c r="B199" s="4"/>
      <c r="C199" s="27"/>
      <c r="D199" s="209"/>
      <c r="E199" s="210"/>
      <c r="F199" s="210"/>
      <c r="G199" s="210"/>
      <c r="H199" s="210"/>
      <c r="I199" s="211"/>
      <c r="J199" s="387" t="s">
        <v>183</v>
      </c>
      <c r="K199" s="388"/>
      <c r="L199" s="388"/>
      <c r="M199" s="388"/>
      <c r="N199" s="388"/>
      <c r="O199" s="388"/>
      <c r="P199" s="388"/>
      <c r="Q199" s="388"/>
      <c r="R199" s="388"/>
      <c r="S199" s="388"/>
      <c r="T199" s="388"/>
      <c r="U199" s="388"/>
      <c r="V199" s="388"/>
      <c r="W199" s="389"/>
      <c r="X199" s="92"/>
      <c r="Y199" s="93"/>
      <c r="Z199" s="93"/>
      <c r="AA199" s="93"/>
      <c r="AB199" s="93"/>
      <c r="AC199" s="93"/>
      <c r="AD199" s="94"/>
      <c r="AE199" s="102"/>
      <c r="AF199" s="102"/>
      <c r="AG199" s="102"/>
      <c r="AH199" s="102"/>
      <c r="AI199" s="102"/>
      <c r="AJ199" s="102"/>
      <c r="AK199" s="102"/>
      <c r="AL199" s="102"/>
      <c r="AM199" s="102"/>
      <c r="AN199" s="245"/>
      <c r="AO199" s="246"/>
      <c r="AP199" s="246"/>
      <c r="AQ199" s="246"/>
      <c r="AR199" s="246"/>
      <c r="AS199" s="247"/>
      <c r="AT199" s="237"/>
      <c r="AU199" s="238"/>
      <c r="AV199" s="238"/>
      <c r="AW199" s="238"/>
      <c r="AX199" s="238"/>
      <c r="AY199" s="239"/>
      <c r="AZ199" s="245"/>
      <c r="BA199" s="246"/>
      <c r="BB199" s="246"/>
      <c r="BC199" s="246"/>
      <c r="BD199" s="246"/>
      <c r="BE199" s="247"/>
      <c r="BF199" s="212"/>
      <c r="BG199" s="212"/>
      <c r="BH199" s="212"/>
      <c r="BI199" s="212"/>
      <c r="BJ199" s="212"/>
      <c r="BK199" s="212"/>
    </row>
    <row r="200" spans="1:65" ht="15.75" customHeight="1">
      <c r="B200" s="4"/>
      <c r="C200" s="27"/>
      <c r="D200" s="299"/>
      <c r="E200" s="300"/>
      <c r="F200" s="300"/>
      <c r="G200" s="300"/>
      <c r="H200" s="300"/>
      <c r="I200" s="301"/>
      <c r="J200" s="169" t="s">
        <v>184</v>
      </c>
      <c r="K200" s="169"/>
      <c r="L200" s="169"/>
      <c r="M200" s="169"/>
      <c r="N200" s="169"/>
      <c r="O200" s="169"/>
      <c r="P200" s="169"/>
      <c r="Q200" s="169"/>
      <c r="R200" s="169"/>
      <c r="S200" s="169"/>
      <c r="T200" s="169"/>
      <c r="U200" s="169"/>
      <c r="V200" s="169"/>
      <c r="W200" s="169"/>
      <c r="X200" s="170" t="s">
        <v>42</v>
      </c>
      <c r="Y200" s="171"/>
      <c r="Z200" s="171"/>
      <c r="AA200" s="171"/>
      <c r="AB200" s="171"/>
      <c r="AC200" s="171"/>
      <c r="AD200" s="172"/>
      <c r="AE200" s="862" t="s">
        <v>185</v>
      </c>
      <c r="AF200" s="863"/>
      <c r="AG200" s="863"/>
      <c r="AH200" s="863"/>
      <c r="AI200" s="863"/>
      <c r="AJ200" s="354">
        <v>100</v>
      </c>
      <c r="AK200" s="354"/>
      <c r="AL200" s="354"/>
      <c r="AM200" s="363" t="s">
        <v>12</v>
      </c>
      <c r="AN200" s="119">
        <v>8</v>
      </c>
      <c r="AO200" s="120"/>
      <c r="AP200" s="120"/>
      <c r="AQ200" s="120"/>
      <c r="AR200" s="120"/>
      <c r="AS200" s="121"/>
      <c r="AT200" s="128">
        <v>20</v>
      </c>
      <c r="AU200" s="129"/>
      <c r="AV200" s="129"/>
      <c r="AW200" s="129"/>
      <c r="AX200" s="129"/>
      <c r="AY200" s="130"/>
      <c r="AZ200" s="332">
        <f>AN200*AT200</f>
        <v>160</v>
      </c>
      <c r="BA200" s="333"/>
      <c r="BB200" s="333"/>
      <c r="BC200" s="333"/>
      <c r="BD200" s="333"/>
      <c r="BE200" s="334"/>
      <c r="BF200" s="341" t="s">
        <v>6</v>
      </c>
      <c r="BG200" s="342"/>
      <c r="BH200" s="342"/>
      <c r="BI200" s="342"/>
      <c r="BJ200" s="342"/>
      <c r="BK200" s="343"/>
    </row>
    <row r="201" spans="1:65" ht="15.75" customHeight="1">
      <c r="B201" s="4"/>
      <c r="C201" s="27"/>
      <c r="D201" s="302"/>
      <c r="E201" s="303"/>
      <c r="F201" s="303"/>
      <c r="G201" s="303"/>
      <c r="H201" s="303"/>
      <c r="I201" s="304"/>
      <c r="J201" s="350"/>
      <c r="K201" s="350"/>
      <c r="L201" s="350"/>
      <c r="M201" s="350"/>
      <c r="N201" s="350"/>
      <c r="O201" s="350"/>
      <c r="P201" s="350"/>
      <c r="Q201" s="350"/>
      <c r="R201" s="350"/>
      <c r="S201" s="350"/>
      <c r="T201" s="350"/>
      <c r="U201" s="350"/>
      <c r="V201" s="350"/>
      <c r="W201" s="350"/>
      <c r="X201" s="173"/>
      <c r="Y201" s="174"/>
      <c r="Z201" s="174"/>
      <c r="AA201" s="174"/>
      <c r="AB201" s="174"/>
      <c r="AC201" s="174"/>
      <c r="AD201" s="175"/>
      <c r="AE201" s="859" t="s">
        <v>186</v>
      </c>
      <c r="AF201" s="348"/>
      <c r="AG201" s="348"/>
      <c r="AH201" s="348"/>
      <c r="AI201" s="348"/>
      <c r="AJ201" s="349">
        <v>120</v>
      </c>
      <c r="AK201" s="349"/>
      <c r="AL201" s="349"/>
      <c r="AM201" s="364"/>
      <c r="AN201" s="122"/>
      <c r="AO201" s="123"/>
      <c r="AP201" s="123"/>
      <c r="AQ201" s="123"/>
      <c r="AR201" s="123"/>
      <c r="AS201" s="124"/>
      <c r="AT201" s="131"/>
      <c r="AU201" s="132"/>
      <c r="AV201" s="132"/>
      <c r="AW201" s="132"/>
      <c r="AX201" s="132"/>
      <c r="AY201" s="133"/>
      <c r="AZ201" s="335"/>
      <c r="BA201" s="336"/>
      <c r="BB201" s="336"/>
      <c r="BC201" s="336"/>
      <c r="BD201" s="336"/>
      <c r="BE201" s="337"/>
      <c r="BF201" s="344"/>
      <c r="BG201" s="345"/>
      <c r="BH201" s="345"/>
      <c r="BI201" s="345"/>
      <c r="BJ201" s="345"/>
      <c r="BK201" s="346"/>
    </row>
    <row r="202" spans="1:65" ht="15.75" customHeight="1">
      <c r="B202" s="4"/>
      <c r="C202" s="27"/>
      <c r="D202" s="305"/>
      <c r="E202" s="306"/>
      <c r="F202" s="306"/>
      <c r="G202" s="306"/>
      <c r="H202" s="306"/>
      <c r="I202" s="307"/>
      <c r="J202" s="362" t="s">
        <v>187</v>
      </c>
      <c r="K202" s="362"/>
      <c r="L202" s="362"/>
      <c r="M202" s="362"/>
      <c r="N202" s="362"/>
      <c r="O202" s="362"/>
      <c r="P202" s="362"/>
      <c r="Q202" s="362"/>
      <c r="R202" s="362"/>
      <c r="S202" s="362"/>
      <c r="T202" s="362"/>
      <c r="U202" s="362"/>
      <c r="V202" s="362"/>
      <c r="W202" s="362"/>
      <c r="X202" s="176"/>
      <c r="Y202" s="177"/>
      <c r="Z202" s="177"/>
      <c r="AA202" s="177"/>
      <c r="AB202" s="177"/>
      <c r="AC202" s="177"/>
      <c r="AD202" s="178"/>
      <c r="AE202" s="860" t="s">
        <v>188</v>
      </c>
      <c r="AF202" s="861"/>
      <c r="AG202" s="861"/>
      <c r="AH202" s="861"/>
      <c r="AI202" s="861"/>
      <c r="AJ202" s="361">
        <v>120</v>
      </c>
      <c r="AK202" s="361"/>
      <c r="AL202" s="361"/>
      <c r="AM202" s="364"/>
      <c r="AN202" s="125"/>
      <c r="AO202" s="126"/>
      <c r="AP202" s="126"/>
      <c r="AQ202" s="126"/>
      <c r="AR202" s="126"/>
      <c r="AS202" s="127"/>
      <c r="AT202" s="134"/>
      <c r="AU202" s="135"/>
      <c r="AV202" s="135"/>
      <c r="AW202" s="135"/>
      <c r="AX202" s="135"/>
      <c r="AY202" s="136"/>
      <c r="AZ202" s="338"/>
      <c r="BA202" s="339"/>
      <c r="BB202" s="339"/>
      <c r="BC202" s="339"/>
      <c r="BD202" s="339"/>
      <c r="BE202" s="340"/>
      <c r="BF202" s="92" t="s">
        <v>189</v>
      </c>
      <c r="BG202" s="93"/>
      <c r="BH202" s="93"/>
      <c r="BI202" s="93"/>
      <c r="BJ202" s="93"/>
      <c r="BK202" s="94"/>
    </row>
    <row r="203" spans="1:65" ht="15.75" customHeight="1">
      <c r="B203" s="4"/>
      <c r="C203" s="27"/>
      <c r="D203" s="299"/>
      <c r="E203" s="300"/>
      <c r="F203" s="300"/>
      <c r="G203" s="300"/>
      <c r="H203" s="300"/>
      <c r="I203" s="301"/>
      <c r="J203" s="169" t="s">
        <v>190</v>
      </c>
      <c r="K203" s="169"/>
      <c r="L203" s="169"/>
      <c r="M203" s="169"/>
      <c r="N203" s="169"/>
      <c r="O203" s="169"/>
      <c r="P203" s="169"/>
      <c r="Q203" s="169"/>
      <c r="R203" s="169"/>
      <c r="S203" s="169"/>
      <c r="T203" s="169"/>
      <c r="U203" s="169"/>
      <c r="V203" s="169"/>
      <c r="W203" s="169"/>
      <c r="X203" s="170" t="s">
        <v>191</v>
      </c>
      <c r="Y203" s="171"/>
      <c r="Z203" s="171"/>
      <c r="AA203" s="171"/>
      <c r="AB203" s="171"/>
      <c r="AC203" s="171"/>
      <c r="AD203" s="172"/>
      <c r="AE203" s="862" t="s">
        <v>188</v>
      </c>
      <c r="AF203" s="863"/>
      <c r="AG203" s="863"/>
      <c r="AH203" s="863"/>
      <c r="AI203" s="863"/>
      <c r="AJ203" s="354">
        <v>75</v>
      </c>
      <c r="AK203" s="354"/>
      <c r="AL203" s="354"/>
      <c r="AM203" s="363" t="s">
        <v>12</v>
      </c>
      <c r="AN203" s="119">
        <v>5</v>
      </c>
      <c r="AO203" s="120"/>
      <c r="AP203" s="120"/>
      <c r="AQ203" s="120"/>
      <c r="AR203" s="120"/>
      <c r="AS203" s="121"/>
      <c r="AT203" s="128">
        <v>16</v>
      </c>
      <c r="AU203" s="129"/>
      <c r="AV203" s="129"/>
      <c r="AW203" s="129"/>
      <c r="AX203" s="129"/>
      <c r="AY203" s="130"/>
      <c r="AZ203" s="332">
        <f>AN203*AT203</f>
        <v>80</v>
      </c>
      <c r="BA203" s="333"/>
      <c r="BB203" s="333"/>
      <c r="BC203" s="333"/>
      <c r="BD203" s="333"/>
      <c r="BE203" s="334"/>
      <c r="BF203" s="341" t="s">
        <v>192</v>
      </c>
      <c r="BG203" s="342"/>
      <c r="BH203" s="342"/>
      <c r="BI203" s="342"/>
      <c r="BJ203" s="342"/>
      <c r="BK203" s="343"/>
      <c r="BL203" s="64"/>
      <c r="BM203" s="9"/>
    </row>
    <row r="204" spans="1:65" ht="15.75" customHeight="1">
      <c r="B204" s="4"/>
      <c r="C204" s="27"/>
      <c r="D204" s="302"/>
      <c r="E204" s="303"/>
      <c r="F204" s="303"/>
      <c r="G204" s="303"/>
      <c r="H204" s="303"/>
      <c r="I204" s="304"/>
      <c r="J204" s="350"/>
      <c r="K204" s="350"/>
      <c r="L204" s="350"/>
      <c r="M204" s="350"/>
      <c r="N204" s="350"/>
      <c r="O204" s="350"/>
      <c r="P204" s="350"/>
      <c r="Q204" s="350"/>
      <c r="R204" s="350"/>
      <c r="S204" s="350"/>
      <c r="T204" s="350"/>
      <c r="U204" s="350"/>
      <c r="V204" s="350"/>
      <c r="W204" s="350"/>
      <c r="X204" s="173"/>
      <c r="Y204" s="174"/>
      <c r="Z204" s="174"/>
      <c r="AA204" s="174"/>
      <c r="AB204" s="174"/>
      <c r="AC204" s="174"/>
      <c r="AD204" s="175"/>
      <c r="AE204" s="859" t="s">
        <v>193</v>
      </c>
      <c r="AF204" s="348"/>
      <c r="AG204" s="348"/>
      <c r="AH204" s="348"/>
      <c r="AI204" s="348"/>
      <c r="AJ204" s="349">
        <v>80</v>
      </c>
      <c r="AK204" s="349"/>
      <c r="AL204" s="349"/>
      <c r="AM204" s="364"/>
      <c r="AN204" s="122"/>
      <c r="AO204" s="123"/>
      <c r="AP204" s="123"/>
      <c r="AQ204" s="123"/>
      <c r="AR204" s="123"/>
      <c r="AS204" s="124"/>
      <c r="AT204" s="131"/>
      <c r="AU204" s="132"/>
      <c r="AV204" s="132"/>
      <c r="AW204" s="132"/>
      <c r="AX204" s="132"/>
      <c r="AY204" s="133"/>
      <c r="AZ204" s="335"/>
      <c r="BA204" s="336"/>
      <c r="BB204" s="336"/>
      <c r="BC204" s="336"/>
      <c r="BD204" s="336"/>
      <c r="BE204" s="337"/>
      <c r="BF204" s="344"/>
      <c r="BG204" s="345"/>
      <c r="BH204" s="345"/>
      <c r="BI204" s="345"/>
      <c r="BJ204" s="345"/>
      <c r="BK204" s="346"/>
      <c r="BL204" s="64"/>
      <c r="BM204" s="9"/>
    </row>
    <row r="205" spans="1:65" ht="15.75" customHeight="1">
      <c r="B205" s="4"/>
      <c r="C205" s="27"/>
      <c r="D205" s="305"/>
      <c r="E205" s="306"/>
      <c r="F205" s="306"/>
      <c r="G205" s="306"/>
      <c r="H205" s="306"/>
      <c r="I205" s="307"/>
      <c r="J205" s="362" t="s">
        <v>245</v>
      </c>
      <c r="K205" s="362"/>
      <c r="L205" s="362"/>
      <c r="M205" s="362"/>
      <c r="N205" s="362"/>
      <c r="O205" s="362"/>
      <c r="P205" s="362"/>
      <c r="Q205" s="362"/>
      <c r="R205" s="362"/>
      <c r="S205" s="362"/>
      <c r="T205" s="362"/>
      <c r="U205" s="362"/>
      <c r="V205" s="362"/>
      <c r="W205" s="362"/>
      <c r="X205" s="176"/>
      <c r="Y205" s="177"/>
      <c r="Z205" s="177"/>
      <c r="AA205" s="177"/>
      <c r="AB205" s="177"/>
      <c r="AC205" s="177"/>
      <c r="AD205" s="178"/>
      <c r="AE205" s="860" t="s">
        <v>194</v>
      </c>
      <c r="AF205" s="861"/>
      <c r="AG205" s="861"/>
      <c r="AH205" s="861"/>
      <c r="AI205" s="861"/>
      <c r="AJ205" s="361">
        <v>80</v>
      </c>
      <c r="AK205" s="361"/>
      <c r="AL205" s="361"/>
      <c r="AM205" s="364"/>
      <c r="AN205" s="125"/>
      <c r="AO205" s="126"/>
      <c r="AP205" s="126"/>
      <c r="AQ205" s="126"/>
      <c r="AR205" s="126"/>
      <c r="AS205" s="127"/>
      <c r="AT205" s="134"/>
      <c r="AU205" s="135"/>
      <c r="AV205" s="135"/>
      <c r="AW205" s="135"/>
      <c r="AX205" s="135"/>
      <c r="AY205" s="136"/>
      <c r="AZ205" s="338"/>
      <c r="BA205" s="339"/>
      <c r="BB205" s="339"/>
      <c r="BC205" s="339"/>
      <c r="BD205" s="339"/>
      <c r="BE205" s="340"/>
      <c r="BF205" s="92" t="s">
        <v>189</v>
      </c>
      <c r="BG205" s="93"/>
      <c r="BH205" s="93"/>
      <c r="BI205" s="93"/>
      <c r="BJ205" s="93"/>
      <c r="BK205" s="94"/>
      <c r="BL205" s="65"/>
      <c r="BM205" s="4"/>
    </row>
    <row r="206" spans="1:65" ht="15.75" customHeight="1">
      <c r="B206" s="4"/>
      <c r="C206" s="27"/>
      <c r="D206" s="299"/>
      <c r="E206" s="300"/>
      <c r="F206" s="300"/>
      <c r="G206" s="300"/>
      <c r="H206" s="300"/>
      <c r="I206" s="301"/>
      <c r="J206" s="169"/>
      <c r="K206" s="169"/>
      <c r="L206" s="169"/>
      <c r="M206" s="169"/>
      <c r="N206" s="169"/>
      <c r="O206" s="169"/>
      <c r="P206" s="169"/>
      <c r="Q206" s="169"/>
      <c r="R206" s="169"/>
      <c r="S206" s="169"/>
      <c r="T206" s="169"/>
      <c r="U206" s="169"/>
      <c r="V206" s="169"/>
      <c r="W206" s="169"/>
      <c r="X206" s="351"/>
      <c r="Y206" s="171"/>
      <c r="Z206" s="171"/>
      <c r="AA206" s="171"/>
      <c r="AB206" s="171"/>
      <c r="AC206" s="171"/>
      <c r="AD206" s="172"/>
      <c r="AE206" s="352" t="s">
        <v>195</v>
      </c>
      <c r="AF206" s="353"/>
      <c r="AG206" s="353"/>
      <c r="AH206" s="353"/>
      <c r="AI206" s="353"/>
      <c r="AJ206" s="354"/>
      <c r="AK206" s="354"/>
      <c r="AL206" s="354"/>
      <c r="AM206" s="355" t="s">
        <v>12</v>
      </c>
      <c r="AN206" s="119"/>
      <c r="AO206" s="120"/>
      <c r="AP206" s="120"/>
      <c r="AQ206" s="120"/>
      <c r="AR206" s="120"/>
      <c r="AS206" s="121"/>
      <c r="AT206" s="128"/>
      <c r="AU206" s="129"/>
      <c r="AV206" s="129"/>
      <c r="AW206" s="129"/>
      <c r="AX206" s="129"/>
      <c r="AY206" s="130"/>
      <c r="AZ206" s="332">
        <f>AN206*AT206</f>
        <v>0</v>
      </c>
      <c r="BA206" s="333"/>
      <c r="BB206" s="333"/>
      <c r="BC206" s="333"/>
      <c r="BD206" s="333"/>
      <c r="BE206" s="334"/>
      <c r="BF206" s="341"/>
      <c r="BG206" s="342"/>
      <c r="BH206" s="342"/>
      <c r="BI206" s="342"/>
      <c r="BJ206" s="342"/>
      <c r="BK206" s="343"/>
      <c r="BL206" s="66"/>
      <c r="BM206" s="66"/>
    </row>
    <row r="207" spans="1:65" ht="15.75" customHeight="1">
      <c r="B207" s="4"/>
      <c r="C207" s="27"/>
      <c r="D207" s="302"/>
      <c r="E207" s="303"/>
      <c r="F207" s="303"/>
      <c r="G207" s="303"/>
      <c r="H207" s="303"/>
      <c r="I207" s="304"/>
      <c r="J207" s="350"/>
      <c r="K207" s="350"/>
      <c r="L207" s="350"/>
      <c r="M207" s="350"/>
      <c r="N207" s="350"/>
      <c r="O207" s="350"/>
      <c r="P207" s="350"/>
      <c r="Q207" s="350"/>
      <c r="R207" s="350"/>
      <c r="S207" s="350"/>
      <c r="T207" s="350"/>
      <c r="U207" s="350"/>
      <c r="V207" s="350"/>
      <c r="W207" s="350"/>
      <c r="X207" s="173"/>
      <c r="Y207" s="174"/>
      <c r="Z207" s="174"/>
      <c r="AA207" s="174"/>
      <c r="AB207" s="174"/>
      <c r="AC207" s="174"/>
      <c r="AD207" s="175"/>
      <c r="AE207" s="347" t="s">
        <v>195</v>
      </c>
      <c r="AF207" s="348"/>
      <c r="AG207" s="348"/>
      <c r="AH207" s="348"/>
      <c r="AI207" s="348"/>
      <c r="AJ207" s="349"/>
      <c r="AK207" s="349"/>
      <c r="AL207" s="349"/>
      <c r="AM207" s="356"/>
      <c r="AN207" s="122"/>
      <c r="AO207" s="123"/>
      <c r="AP207" s="123"/>
      <c r="AQ207" s="123"/>
      <c r="AR207" s="123"/>
      <c r="AS207" s="124"/>
      <c r="AT207" s="131"/>
      <c r="AU207" s="132"/>
      <c r="AV207" s="132"/>
      <c r="AW207" s="132"/>
      <c r="AX207" s="132"/>
      <c r="AY207" s="133"/>
      <c r="AZ207" s="335"/>
      <c r="BA207" s="336"/>
      <c r="BB207" s="336"/>
      <c r="BC207" s="336"/>
      <c r="BD207" s="336"/>
      <c r="BE207" s="337"/>
      <c r="BF207" s="344"/>
      <c r="BG207" s="345"/>
      <c r="BH207" s="345"/>
      <c r="BI207" s="345"/>
      <c r="BJ207" s="345"/>
      <c r="BK207" s="346"/>
      <c r="BL207" s="66"/>
      <c r="BM207" s="66"/>
    </row>
    <row r="208" spans="1:65" ht="15.75" customHeight="1">
      <c r="B208" s="4"/>
      <c r="C208" s="27"/>
      <c r="D208" s="305"/>
      <c r="E208" s="306"/>
      <c r="F208" s="306"/>
      <c r="G208" s="306"/>
      <c r="H208" s="306"/>
      <c r="I208" s="307"/>
      <c r="J208" s="358"/>
      <c r="K208" s="358"/>
      <c r="L208" s="358"/>
      <c r="M208" s="358"/>
      <c r="N208" s="358"/>
      <c r="O208" s="358"/>
      <c r="P208" s="358"/>
      <c r="Q208" s="358"/>
      <c r="R208" s="358"/>
      <c r="S208" s="358"/>
      <c r="T208" s="358"/>
      <c r="U208" s="358"/>
      <c r="V208" s="358"/>
      <c r="W208" s="358"/>
      <c r="X208" s="176"/>
      <c r="Y208" s="177"/>
      <c r="Z208" s="177"/>
      <c r="AA208" s="177"/>
      <c r="AB208" s="177"/>
      <c r="AC208" s="177"/>
      <c r="AD208" s="178"/>
      <c r="AE208" s="359" t="s">
        <v>195</v>
      </c>
      <c r="AF208" s="360"/>
      <c r="AG208" s="360"/>
      <c r="AH208" s="360"/>
      <c r="AI208" s="360"/>
      <c r="AJ208" s="361"/>
      <c r="AK208" s="361"/>
      <c r="AL208" s="361"/>
      <c r="AM208" s="357"/>
      <c r="AN208" s="125"/>
      <c r="AO208" s="126"/>
      <c r="AP208" s="126"/>
      <c r="AQ208" s="126"/>
      <c r="AR208" s="126"/>
      <c r="AS208" s="127"/>
      <c r="AT208" s="134"/>
      <c r="AU208" s="135"/>
      <c r="AV208" s="135"/>
      <c r="AW208" s="135"/>
      <c r="AX208" s="135"/>
      <c r="AY208" s="136"/>
      <c r="AZ208" s="338"/>
      <c r="BA208" s="339"/>
      <c r="BB208" s="339"/>
      <c r="BC208" s="339"/>
      <c r="BD208" s="339"/>
      <c r="BE208" s="340"/>
      <c r="BF208" s="92" t="s">
        <v>189</v>
      </c>
      <c r="BG208" s="93"/>
      <c r="BH208" s="93"/>
      <c r="BI208" s="93"/>
      <c r="BJ208" s="93"/>
      <c r="BK208" s="94"/>
    </row>
    <row r="209" spans="1:63" ht="15.75" customHeight="1">
      <c r="B209" s="4"/>
      <c r="C209" s="4"/>
      <c r="D209" s="253" t="s">
        <v>196</v>
      </c>
      <c r="E209" s="253"/>
      <c r="F209" s="253"/>
      <c r="G209" s="253"/>
      <c r="H209" s="253"/>
      <c r="I209" s="253"/>
      <c r="J209" s="253"/>
      <c r="K209" s="253"/>
      <c r="L209" s="253"/>
      <c r="M209" s="253"/>
      <c r="N209" s="253"/>
      <c r="O209" s="253"/>
      <c r="P209" s="253"/>
      <c r="Q209" s="253"/>
      <c r="R209" s="253"/>
      <c r="S209" s="253"/>
      <c r="T209" s="253"/>
      <c r="U209" s="253"/>
      <c r="V209" s="253"/>
      <c r="W209" s="253"/>
      <c r="X209" s="253"/>
      <c r="Y209" s="253"/>
      <c r="Z209" s="253"/>
      <c r="AA209" s="253"/>
      <c r="AB209" s="253"/>
      <c r="AC209" s="253"/>
      <c r="AD209" s="253"/>
      <c r="AE209" s="253"/>
      <c r="AF209" s="253"/>
      <c r="AG209" s="253"/>
      <c r="AH209" s="253"/>
      <c r="AI209" s="253"/>
      <c r="AJ209" s="253"/>
      <c r="AK209" s="253"/>
      <c r="AL209" s="253"/>
      <c r="AM209" s="253"/>
      <c r="AN209" s="253"/>
      <c r="AO209" s="253"/>
      <c r="AP209" s="253"/>
      <c r="AQ209" s="253"/>
      <c r="AR209" s="253"/>
      <c r="AS209" s="329"/>
      <c r="AT209" s="165" t="s">
        <v>197</v>
      </c>
      <c r="AU209" s="165"/>
      <c r="AV209" s="165"/>
      <c r="AW209" s="165"/>
      <c r="AX209" s="165"/>
      <c r="AY209" s="165"/>
      <c r="AZ209" s="163">
        <f>SUM(AZ200:BE208)</f>
        <v>240</v>
      </c>
      <c r="BA209" s="163"/>
      <c r="BB209" s="163"/>
      <c r="BC209" s="163"/>
      <c r="BD209" s="163"/>
      <c r="BE209" s="163"/>
      <c r="BF209" s="163"/>
      <c r="BG209" s="163"/>
      <c r="BH209" s="163"/>
      <c r="BI209" s="163"/>
      <c r="BJ209" s="163"/>
      <c r="BK209" s="163"/>
    </row>
    <row r="210" spans="1:63" ht="15.75" customHeight="1">
      <c r="B210" s="4"/>
      <c r="C210" s="4"/>
      <c r="D210" s="330" t="s">
        <v>198</v>
      </c>
      <c r="E210" s="330"/>
      <c r="F210" s="330"/>
      <c r="G210" s="330"/>
      <c r="H210" s="330"/>
      <c r="I210" s="330"/>
      <c r="J210" s="330"/>
      <c r="K210" s="330"/>
      <c r="L210" s="330"/>
      <c r="M210" s="330"/>
      <c r="N210" s="330"/>
      <c r="O210" s="330"/>
      <c r="P210" s="330"/>
      <c r="Q210" s="330"/>
      <c r="R210" s="330"/>
      <c r="S210" s="330"/>
      <c r="T210" s="330"/>
      <c r="U210" s="330"/>
      <c r="V210" s="330"/>
      <c r="W210" s="330"/>
      <c r="X210" s="330"/>
      <c r="Y210" s="330"/>
      <c r="Z210" s="330"/>
      <c r="AA210" s="330"/>
      <c r="AB210" s="330"/>
      <c r="AC210" s="330"/>
      <c r="AD210" s="330"/>
      <c r="AE210" s="330"/>
      <c r="AF210" s="330"/>
      <c r="AG210" s="330"/>
      <c r="AH210" s="330"/>
      <c r="AI210" s="330"/>
      <c r="AJ210" s="330"/>
      <c r="AK210" s="330"/>
      <c r="AL210" s="330"/>
      <c r="AM210" s="330"/>
      <c r="AN210" s="330"/>
      <c r="AO210" s="330"/>
      <c r="AP210" s="330"/>
      <c r="AQ210" s="330"/>
      <c r="AR210" s="330"/>
      <c r="AS210" s="331"/>
      <c r="AT210" s="165"/>
      <c r="AU210" s="165"/>
      <c r="AV210" s="165"/>
      <c r="AW210" s="165"/>
      <c r="AX210" s="165"/>
      <c r="AY210" s="165"/>
      <c r="AZ210" s="163"/>
      <c r="BA210" s="163"/>
      <c r="BB210" s="163"/>
      <c r="BC210" s="163"/>
      <c r="BD210" s="163"/>
      <c r="BE210" s="163"/>
      <c r="BF210" s="163"/>
      <c r="BG210" s="163"/>
      <c r="BH210" s="163"/>
      <c r="BI210" s="163"/>
      <c r="BJ210" s="163"/>
      <c r="BK210" s="163"/>
    </row>
    <row r="211" spans="1:63" ht="15" customHeight="1">
      <c r="B211" s="4"/>
      <c r="C211" s="4"/>
      <c r="D211" s="324" t="s">
        <v>199</v>
      </c>
      <c r="E211" s="324"/>
      <c r="F211" s="324"/>
      <c r="G211" s="324"/>
      <c r="H211" s="324"/>
      <c r="I211" s="324"/>
      <c r="J211" s="324"/>
      <c r="K211" s="324"/>
      <c r="L211" s="324"/>
      <c r="M211" s="324"/>
      <c r="N211" s="324"/>
      <c r="O211" s="324"/>
      <c r="P211" s="324"/>
      <c r="Q211" s="324"/>
      <c r="R211" s="324"/>
      <c r="S211" s="324"/>
      <c r="T211" s="324"/>
      <c r="U211" s="324"/>
      <c r="V211" s="324"/>
      <c r="W211" s="324"/>
      <c r="X211" s="324"/>
      <c r="Y211" s="324"/>
      <c r="Z211" s="324"/>
      <c r="AA211" s="324"/>
      <c r="AB211" s="324"/>
      <c r="AC211" s="324"/>
      <c r="AD211" s="324"/>
      <c r="AE211" s="324"/>
      <c r="AF211" s="324"/>
      <c r="AG211" s="324"/>
      <c r="AH211" s="324"/>
      <c r="AI211" s="324"/>
      <c r="AJ211" s="324"/>
      <c r="AK211" s="324"/>
      <c r="AL211" s="324"/>
      <c r="AM211" s="324"/>
      <c r="AN211" s="324"/>
      <c r="AO211" s="324"/>
      <c r="AP211" s="324"/>
      <c r="AQ211" s="324"/>
      <c r="AR211" s="324"/>
      <c r="AS211" s="324"/>
      <c r="AT211" s="324"/>
      <c r="AU211" s="324"/>
      <c r="AV211" s="324"/>
      <c r="AW211" s="324"/>
      <c r="AX211" s="324"/>
      <c r="AY211" s="324"/>
      <c r="AZ211" s="324"/>
      <c r="BA211" s="324"/>
      <c r="BB211" s="324"/>
      <c r="BC211" s="324"/>
      <c r="BD211" s="324"/>
      <c r="BE211" s="324"/>
      <c r="BF211" s="324"/>
      <c r="BG211" s="324"/>
      <c r="BH211" s="324"/>
      <c r="BI211" s="324"/>
      <c r="BJ211" s="324"/>
      <c r="BK211" s="324"/>
    </row>
    <row r="212" spans="1:63" ht="15" customHeight="1">
      <c r="B212" s="4"/>
      <c r="C212" s="4"/>
      <c r="D212" s="325" t="s">
        <v>200</v>
      </c>
      <c r="E212" s="325"/>
      <c r="F212" s="325"/>
      <c r="G212" s="325"/>
      <c r="H212" s="325"/>
      <c r="I212" s="325"/>
      <c r="J212" s="325"/>
      <c r="K212" s="325"/>
      <c r="L212" s="325"/>
      <c r="M212" s="325"/>
      <c r="N212" s="325"/>
      <c r="O212" s="325"/>
      <c r="P212" s="325"/>
      <c r="Q212" s="325"/>
      <c r="R212" s="325"/>
      <c r="S212" s="325"/>
      <c r="T212" s="325"/>
      <c r="U212" s="325"/>
      <c r="V212" s="325"/>
      <c r="W212" s="325"/>
      <c r="X212" s="325"/>
      <c r="Y212" s="325"/>
      <c r="Z212" s="325"/>
      <c r="AA212" s="325"/>
      <c r="AB212" s="325"/>
      <c r="AC212" s="325"/>
      <c r="AD212" s="325"/>
      <c r="AE212" s="325"/>
      <c r="AF212" s="325"/>
      <c r="AG212" s="325"/>
      <c r="AH212" s="325"/>
      <c r="AI212" s="325"/>
      <c r="AJ212" s="325"/>
      <c r="AK212" s="325"/>
      <c r="AL212" s="325"/>
      <c r="AM212" s="325"/>
      <c r="AN212" s="325"/>
      <c r="AO212" s="325"/>
      <c r="AP212" s="325"/>
      <c r="AQ212" s="325"/>
      <c r="AR212" s="325"/>
      <c r="AS212" s="325"/>
      <c r="AT212" s="325"/>
      <c r="AU212" s="325"/>
      <c r="AV212" s="325"/>
      <c r="AW212" s="325"/>
      <c r="AX212" s="325"/>
      <c r="AY212" s="325"/>
      <c r="AZ212" s="325"/>
      <c r="BA212" s="325"/>
      <c r="BB212" s="325"/>
      <c r="BC212" s="325"/>
      <c r="BD212" s="325"/>
      <c r="BE212" s="325"/>
      <c r="BF212" s="325"/>
      <c r="BG212" s="325"/>
      <c r="BH212" s="325"/>
      <c r="BI212" s="325"/>
      <c r="BJ212" s="325"/>
      <c r="BK212" s="325"/>
    </row>
    <row r="213" spans="1:63" ht="15.75" customHeight="1">
      <c r="B213" s="4"/>
      <c r="C213" s="4"/>
      <c r="D213" s="34"/>
      <c r="E213" s="34"/>
      <c r="F213" s="34"/>
      <c r="G213" s="34"/>
      <c r="H213" s="34"/>
      <c r="I213" s="34"/>
      <c r="J213" s="34"/>
      <c r="K213" s="34"/>
      <c r="L213" s="34"/>
      <c r="M213" s="34"/>
      <c r="N213" s="13"/>
      <c r="O213" s="13"/>
      <c r="P213" s="13"/>
      <c r="Q213" s="13"/>
      <c r="R213" s="13"/>
      <c r="S213" s="13"/>
      <c r="T213" s="13"/>
      <c r="U213" s="13"/>
      <c r="V213" s="13"/>
      <c r="W213" s="13"/>
      <c r="X213" s="13"/>
      <c r="Y213" s="13"/>
      <c r="Z213" s="13"/>
      <c r="AA213" s="13"/>
      <c r="AB213" s="13"/>
      <c r="AC213" s="13"/>
      <c r="AD213" s="13"/>
      <c r="AE213" s="13"/>
      <c r="AF213" s="13"/>
      <c r="AG213" s="29"/>
      <c r="AH213" s="29"/>
      <c r="AI213" s="29"/>
      <c r="AJ213" s="29"/>
      <c r="AK213" s="29"/>
      <c r="AL213" s="29"/>
      <c r="AM213" s="29"/>
      <c r="AN213" s="67"/>
      <c r="AO213" s="67"/>
      <c r="AP213" s="67"/>
      <c r="AQ213" s="67"/>
      <c r="AR213" s="67"/>
      <c r="AS213" s="67"/>
      <c r="AT213" s="55"/>
      <c r="AU213" s="55"/>
      <c r="AV213" s="55"/>
      <c r="AW213" s="55"/>
      <c r="AX213" s="55"/>
      <c r="AY213" s="55"/>
      <c r="AZ213" s="68"/>
      <c r="BA213" s="68"/>
      <c r="BB213" s="68"/>
      <c r="BC213" s="68"/>
      <c r="BD213" s="68"/>
      <c r="BE213" s="68"/>
    </row>
    <row r="214" spans="1:63" ht="14.25" customHeight="1">
      <c r="A214" s="6" t="s">
        <v>45</v>
      </c>
    </row>
    <row r="215" spans="1:63" ht="15" customHeight="1">
      <c r="B215" s="2" t="s">
        <v>201</v>
      </c>
    </row>
    <row r="216" spans="1:63" ht="15" customHeight="1"/>
    <row r="217" spans="1:63" ht="15" customHeight="1">
      <c r="B217" s="2" t="s">
        <v>202</v>
      </c>
    </row>
    <row r="218" spans="1:63" ht="14.25" customHeight="1">
      <c r="B218" s="4"/>
      <c r="C218" s="27"/>
      <c r="D218" s="203" t="s">
        <v>29</v>
      </c>
      <c r="E218" s="204"/>
      <c r="F218" s="204"/>
      <c r="G218" s="204"/>
      <c r="H218" s="204"/>
      <c r="I218" s="205"/>
      <c r="J218" s="86" t="s">
        <v>30</v>
      </c>
      <c r="K218" s="87"/>
      <c r="L218" s="87"/>
      <c r="M218" s="87"/>
      <c r="N218" s="87"/>
      <c r="O218" s="87"/>
      <c r="P218" s="87"/>
      <c r="Q218" s="87"/>
      <c r="R218" s="87"/>
      <c r="S218" s="87"/>
      <c r="T218" s="87"/>
      <c r="U218" s="87"/>
      <c r="V218" s="87"/>
      <c r="W218" s="87"/>
      <c r="X218" s="87"/>
      <c r="Y218" s="87"/>
      <c r="Z218" s="87"/>
      <c r="AA218" s="87"/>
      <c r="AB218" s="87"/>
      <c r="AC218" s="87"/>
      <c r="AD218" s="87"/>
      <c r="AE218" s="87"/>
      <c r="AF218" s="88"/>
      <c r="AG218" s="326" t="s">
        <v>31</v>
      </c>
      <c r="AH218" s="96"/>
      <c r="AI218" s="96"/>
      <c r="AJ218" s="96"/>
      <c r="AK218" s="96"/>
      <c r="AL218" s="97"/>
      <c r="AM218" s="222" t="s">
        <v>145</v>
      </c>
      <c r="AN218" s="240"/>
      <c r="AO218" s="240"/>
      <c r="AP218" s="240"/>
      <c r="AQ218" s="240"/>
      <c r="AR218" s="241"/>
      <c r="AS218" s="231" t="s">
        <v>36</v>
      </c>
      <c r="AT218" s="232"/>
      <c r="AU218" s="232"/>
      <c r="AV218" s="232"/>
      <c r="AW218" s="232"/>
      <c r="AX218" s="233"/>
      <c r="AY218" s="222" t="s">
        <v>37</v>
      </c>
      <c r="AZ218" s="240"/>
      <c r="BA218" s="240"/>
      <c r="BB218" s="240"/>
      <c r="BC218" s="240"/>
      <c r="BD218" s="241"/>
    </row>
    <row r="219" spans="1:63" ht="14.25" customHeight="1">
      <c r="B219" s="4"/>
      <c r="C219" s="27"/>
      <c r="D219" s="206"/>
      <c r="E219" s="207"/>
      <c r="F219" s="207"/>
      <c r="G219" s="207"/>
      <c r="H219" s="207"/>
      <c r="I219" s="208"/>
      <c r="J219" s="89"/>
      <c r="K219" s="90"/>
      <c r="L219" s="90"/>
      <c r="M219" s="90"/>
      <c r="N219" s="90"/>
      <c r="O219" s="90"/>
      <c r="P219" s="90"/>
      <c r="Q219" s="90"/>
      <c r="R219" s="90"/>
      <c r="S219" s="90"/>
      <c r="T219" s="90"/>
      <c r="U219" s="90"/>
      <c r="V219" s="90"/>
      <c r="W219" s="90"/>
      <c r="X219" s="90"/>
      <c r="Y219" s="90"/>
      <c r="Z219" s="90"/>
      <c r="AA219" s="90"/>
      <c r="AB219" s="90"/>
      <c r="AC219" s="90"/>
      <c r="AD219" s="90"/>
      <c r="AE219" s="90"/>
      <c r="AF219" s="91"/>
      <c r="AG219" s="327"/>
      <c r="AH219" s="98"/>
      <c r="AI219" s="98"/>
      <c r="AJ219" s="98"/>
      <c r="AK219" s="98"/>
      <c r="AL219" s="99"/>
      <c r="AM219" s="242"/>
      <c r="AN219" s="243"/>
      <c r="AO219" s="243"/>
      <c r="AP219" s="243"/>
      <c r="AQ219" s="243"/>
      <c r="AR219" s="244"/>
      <c r="AS219" s="234"/>
      <c r="AT219" s="235"/>
      <c r="AU219" s="235"/>
      <c r="AV219" s="235"/>
      <c r="AW219" s="235"/>
      <c r="AX219" s="236"/>
      <c r="AY219" s="242"/>
      <c r="AZ219" s="243"/>
      <c r="BA219" s="243"/>
      <c r="BB219" s="243"/>
      <c r="BC219" s="243"/>
      <c r="BD219" s="244"/>
    </row>
    <row r="220" spans="1:63" ht="14.25" customHeight="1">
      <c r="B220" s="4"/>
      <c r="C220" s="27"/>
      <c r="D220" s="209"/>
      <c r="E220" s="210"/>
      <c r="F220" s="210"/>
      <c r="G220" s="210"/>
      <c r="H220" s="210"/>
      <c r="I220" s="211"/>
      <c r="J220" s="92"/>
      <c r="K220" s="93"/>
      <c r="L220" s="93"/>
      <c r="M220" s="93"/>
      <c r="N220" s="93"/>
      <c r="O220" s="93"/>
      <c r="P220" s="93"/>
      <c r="Q220" s="93"/>
      <c r="R220" s="93"/>
      <c r="S220" s="93"/>
      <c r="T220" s="93"/>
      <c r="U220" s="93"/>
      <c r="V220" s="93"/>
      <c r="W220" s="93"/>
      <c r="X220" s="93"/>
      <c r="Y220" s="93"/>
      <c r="Z220" s="93"/>
      <c r="AA220" s="93"/>
      <c r="AB220" s="93"/>
      <c r="AC220" s="93"/>
      <c r="AD220" s="93"/>
      <c r="AE220" s="93"/>
      <c r="AF220" s="94"/>
      <c r="AG220" s="328"/>
      <c r="AH220" s="100"/>
      <c r="AI220" s="100"/>
      <c r="AJ220" s="100"/>
      <c r="AK220" s="100"/>
      <c r="AL220" s="101"/>
      <c r="AM220" s="245"/>
      <c r="AN220" s="246"/>
      <c r="AO220" s="246"/>
      <c r="AP220" s="246"/>
      <c r="AQ220" s="246"/>
      <c r="AR220" s="247"/>
      <c r="AS220" s="237"/>
      <c r="AT220" s="238"/>
      <c r="AU220" s="238"/>
      <c r="AV220" s="238"/>
      <c r="AW220" s="238"/>
      <c r="AX220" s="239"/>
      <c r="AY220" s="245"/>
      <c r="AZ220" s="246"/>
      <c r="BA220" s="246"/>
      <c r="BB220" s="246"/>
      <c r="BC220" s="246"/>
      <c r="BD220" s="247"/>
    </row>
    <row r="221" spans="1:63" ht="14.25" customHeight="1">
      <c r="B221" s="4"/>
      <c r="C221" s="27"/>
      <c r="D221" s="299"/>
      <c r="E221" s="300"/>
      <c r="F221" s="300"/>
      <c r="G221" s="300"/>
      <c r="H221" s="300"/>
      <c r="I221" s="301"/>
      <c r="J221" s="850" t="s">
        <v>203</v>
      </c>
      <c r="K221" s="851"/>
      <c r="L221" s="851"/>
      <c r="M221" s="851"/>
      <c r="N221" s="851"/>
      <c r="O221" s="851"/>
      <c r="P221" s="851"/>
      <c r="Q221" s="851"/>
      <c r="R221" s="851"/>
      <c r="S221" s="851"/>
      <c r="T221" s="851"/>
      <c r="U221" s="851"/>
      <c r="V221" s="851"/>
      <c r="W221" s="851"/>
      <c r="X221" s="851"/>
      <c r="Y221" s="851"/>
      <c r="Z221" s="851"/>
      <c r="AA221" s="851"/>
      <c r="AB221" s="851"/>
      <c r="AC221" s="851"/>
      <c r="AD221" s="851"/>
      <c r="AE221" s="851"/>
      <c r="AF221" s="852"/>
      <c r="AG221" s="396" t="s">
        <v>33</v>
      </c>
      <c r="AH221" s="397"/>
      <c r="AI221" s="397"/>
      <c r="AJ221" s="397"/>
      <c r="AK221" s="397"/>
      <c r="AL221" s="398"/>
      <c r="AM221" s="119">
        <v>8</v>
      </c>
      <c r="AN221" s="120"/>
      <c r="AO221" s="120"/>
      <c r="AP221" s="120"/>
      <c r="AQ221" s="120"/>
      <c r="AR221" s="121"/>
      <c r="AS221" s="128">
        <v>20</v>
      </c>
      <c r="AT221" s="129"/>
      <c r="AU221" s="129"/>
      <c r="AV221" s="129"/>
      <c r="AW221" s="129"/>
      <c r="AX221" s="130"/>
      <c r="AY221" s="137">
        <f>AM221*AS221</f>
        <v>160</v>
      </c>
      <c r="AZ221" s="138"/>
      <c r="BA221" s="138"/>
      <c r="BB221" s="138"/>
      <c r="BC221" s="138"/>
      <c r="BD221" s="139"/>
    </row>
    <row r="222" spans="1:63" ht="14.25" customHeight="1">
      <c r="B222" s="4"/>
      <c r="C222" s="27"/>
      <c r="D222" s="302"/>
      <c r="E222" s="303"/>
      <c r="F222" s="303"/>
      <c r="G222" s="303"/>
      <c r="H222" s="303"/>
      <c r="I222" s="304"/>
      <c r="J222" s="853"/>
      <c r="K222" s="854"/>
      <c r="L222" s="854"/>
      <c r="M222" s="854"/>
      <c r="N222" s="854"/>
      <c r="O222" s="854"/>
      <c r="P222" s="854"/>
      <c r="Q222" s="854"/>
      <c r="R222" s="854"/>
      <c r="S222" s="854"/>
      <c r="T222" s="854"/>
      <c r="U222" s="854"/>
      <c r="V222" s="854"/>
      <c r="W222" s="854"/>
      <c r="X222" s="854"/>
      <c r="Y222" s="854"/>
      <c r="Z222" s="854"/>
      <c r="AA222" s="854"/>
      <c r="AB222" s="854"/>
      <c r="AC222" s="854"/>
      <c r="AD222" s="854"/>
      <c r="AE222" s="854"/>
      <c r="AF222" s="855"/>
      <c r="AG222" s="399"/>
      <c r="AH222" s="400"/>
      <c r="AI222" s="400"/>
      <c r="AJ222" s="400"/>
      <c r="AK222" s="400"/>
      <c r="AL222" s="401"/>
      <c r="AM222" s="122"/>
      <c r="AN222" s="123"/>
      <c r="AO222" s="123"/>
      <c r="AP222" s="123"/>
      <c r="AQ222" s="123"/>
      <c r="AR222" s="124"/>
      <c r="AS222" s="131"/>
      <c r="AT222" s="132"/>
      <c r="AU222" s="132"/>
      <c r="AV222" s="132"/>
      <c r="AW222" s="132"/>
      <c r="AX222" s="133"/>
      <c r="AY222" s="140"/>
      <c r="AZ222" s="141"/>
      <c r="BA222" s="141"/>
      <c r="BB222" s="141"/>
      <c r="BC222" s="141"/>
      <c r="BD222" s="142"/>
    </row>
    <row r="223" spans="1:63" ht="14.25" customHeight="1">
      <c r="B223" s="4"/>
      <c r="C223" s="27"/>
      <c r="D223" s="305"/>
      <c r="E223" s="306"/>
      <c r="F223" s="306"/>
      <c r="G223" s="306"/>
      <c r="H223" s="306"/>
      <c r="I223" s="307"/>
      <c r="J223" s="856" t="s">
        <v>204</v>
      </c>
      <c r="K223" s="857"/>
      <c r="L223" s="857"/>
      <c r="M223" s="857"/>
      <c r="N223" s="857"/>
      <c r="O223" s="857"/>
      <c r="P223" s="857"/>
      <c r="Q223" s="857"/>
      <c r="R223" s="857"/>
      <c r="S223" s="857"/>
      <c r="T223" s="857"/>
      <c r="U223" s="857"/>
      <c r="V223" s="857"/>
      <c r="W223" s="857"/>
      <c r="X223" s="857"/>
      <c r="Y223" s="857"/>
      <c r="Z223" s="857"/>
      <c r="AA223" s="857"/>
      <c r="AB223" s="857"/>
      <c r="AC223" s="857"/>
      <c r="AD223" s="857"/>
      <c r="AE223" s="857"/>
      <c r="AF223" s="858"/>
      <c r="AG223" s="402"/>
      <c r="AH223" s="403"/>
      <c r="AI223" s="403"/>
      <c r="AJ223" s="403"/>
      <c r="AK223" s="403"/>
      <c r="AL223" s="404"/>
      <c r="AM223" s="125"/>
      <c r="AN223" s="126"/>
      <c r="AO223" s="126"/>
      <c r="AP223" s="126"/>
      <c r="AQ223" s="126"/>
      <c r="AR223" s="127"/>
      <c r="AS223" s="134"/>
      <c r="AT223" s="135"/>
      <c r="AU223" s="135"/>
      <c r="AV223" s="135"/>
      <c r="AW223" s="135"/>
      <c r="AX223" s="136"/>
      <c r="AY223" s="143"/>
      <c r="AZ223" s="144"/>
      <c r="BA223" s="144"/>
      <c r="BB223" s="144"/>
      <c r="BC223" s="144"/>
      <c r="BD223" s="145"/>
    </row>
    <row r="224" spans="1:63" ht="14.25" customHeight="1">
      <c r="B224" s="4"/>
      <c r="C224" s="27"/>
      <c r="D224" s="299"/>
      <c r="E224" s="300"/>
      <c r="F224" s="300"/>
      <c r="G224" s="300"/>
      <c r="H224" s="300"/>
      <c r="I224" s="301"/>
      <c r="J224" s="850" t="s">
        <v>205</v>
      </c>
      <c r="K224" s="851"/>
      <c r="L224" s="851"/>
      <c r="M224" s="851"/>
      <c r="N224" s="851"/>
      <c r="O224" s="851"/>
      <c r="P224" s="851"/>
      <c r="Q224" s="851"/>
      <c r="R224" s="851"/>
      <c r="S224" s="851"/>
      <c r="T224" s="851"/>
      <c r="U224" s="851"/>
      <c r="V224" s="851"/>
      <c r="W224" s="851"/>
      <c r="X224" s="851"/>
      <c r="Y224" s="851"/>
      <c r="Z224" s="851"/>
      <c r="AA224" s="851"/>
      <c r="AB224" s="851"/>
      <c r="AC224" s="851"/>
      <c r="AD224" s="851"/>
      <c r="AE224" s="851"/>
      <c r="AF224" s="852"/>
      <c r="AG224" s="396" t="s">
        <v>33</v>
      </c>
      <c r="AH224" s="397"/>
      <c r="AI224" s="397"/>
      <c r="AJ224" s="397"/>
      <c r="AK224" s="397"/>
      <c r="AL224" s="398"/>
      <c r="AM224" s="119">
        <v>5</v>
      </c>
      <c r="AN224" s="120"/>
      <c r="AO224" s="120"/>
      <c r="AP224" s="120"/>
      <c r="AQ224" s="120"/>
      <c r="AR224" s="121"/>
      <c r="AS224" s="128">
        <v>20</v>
      </c>
      <c r="AT224" s="129"/>
      <c r="AU224" s="129"/>
      <c r="AV224" s="129"/>
      <c r="AW224" s="129"/>
      <c r="AX224" s="130"/>
      <c r="AY224" s="137">
        <f>AM224*AS224</f>
        <v>100</v>
      </c>
      <c r="AZ224" s="138"/>
      <c r="BA224" s="138"/>
      <c r="BB224" s="138"/>
      <c r="BC224" s="138"/>
      <c r="BD224" s="139"/>
    </row>
    <row r="225" spans="2:56" ht="14.25" customHeight="1">
      <c r="B225" s="4"/>
      <c r="C225" s="27"/>
      <c r="D225" s="302"/>
      <c r="E225" s="303"/>
      <c r="F225" s="303"/>
      <c r="G225" s="303"/>
      <c r="H225" s="303"/>
      <c r="I225" s="304"/>
      <c r="J225" s="853"/>
      <c r="K225" s="854"/>
      <c r="L225" s="854"/>
      <c r="M225" s="854"/>
      <c r="N225" s="854"/>
      <c r="O225" s="854"/>
      <c r="P225" s="854"/>
      <c r="Q225" s="854"/>
      <c r="R225" s="854"/>
      <c r="S225" s="854"/>
      <c r="T225" s="854"/>
      <c r="U225" s="854"/>
      <c r="V225" s="854"/>
      <c r="W225" s="854"/>
      <c r="X225" s="854"/>
      <c r="Y225" s="854"/>
      <c r="Z225" s="854"/>
      <c r="AA225" s="854"/>
      <c r="AB225" s="854"/>
      <c r="AC225" s="854"/>
      <c r="AD225" s="854"/>
      <c r="AE225" s="854"/>
      <c r="AF225" s="855"/>
      <c r="AG225" s="399"/>
      <c r="AH225" s="400"/>
      <c r="AI225" s="400"/>
      <c r="AJ225" s="400"/>
      <c r="AK225" s="400"/>
      <c r="AL225" s="401"/>
      <c r="AM225" s="122"/>
      <c r="AN225" s="123"/>
      <c r="AO225" s="123"/>
      <c r="AP225" s="123"/>
      <c r="AQ225" s="123"/>
      <c r="AR225" s="124"/>
      <c r="AS225" s="131"/>
      <c r="AT225" s="132"/>
      <c r="AU225" s="132"/>
      <c r="AV225" s="132"/>
      <c r="AW225" s="132"/>
      <c r="AX225" s="133"/>
      <c r="AY225" s="140"/>
      <c r="AZ225" s="141"/>
      <c r="BA225" s="141"/>
      <c r="BB225" s="141"/>
      <c r="BC225" s="141"/>
      <c r="BD225" s="142"/>
    </row>
    <row r="226" spans="2:56" ht="14.25" customHeight="1">
      <c r="B226" s="4"/>
      <c r="C226" s="27"/>
      <c r="D226" s="305"/>
      <c r="E226" s="306"/>
      <c r="F226" s="306"/>
      <c r="G226" s="306"/>
      <c r="H226" s="306"/>
      <c r="I226" s="307"/>
      <c r="J226" s="856" t="s">
        <v>206</v>
      </c>
      <c r="K226" s="857"/>
      <c r="L226" s="857"/>
      <c r="M226" s="857"/>
      <c r="N226" s="857"/>
      <c r="O226" s="857"/>
      <c r="P226" s="857"/>
      <c r="Q226" s="857"/>
      <c r="R226" s="857"/>
      <c r="S226" s="857"/>
      <c r="T226" s="857"/>
      <c r="U226" s="857"/>
      <c r="V226" s="857"/>
      <c r="W226" s="857"/>
      <c r="X226" s="857"/>
      <c r="Y226" s="857"/>
      <c r="Z226" s="857"/>
      <c r="AA226" s="857"/>
      <c r="AB226" s="857"/>
      <c r="AC226" s="857"/>
      <c r="AD226" s="857"/>
      <c r="AE226" s="857"/>
      <c r="AF226" s="858"/>
      <c r="AG226" s="402"/>
      <c r="AH226" s="403"/>
      <c r="AI226" s="403"/>
      <c r="AJ226" s="403"/>
      <c r="AK226" s="403"/>
      <c r="AL226" s="404"/>
      <c r="AM226" s="125"/>
      <c r="AN226" s="126"/>
      <c r="AO226" s="126"/>
      <c r="AP226" s="126"/>
      <c r="AQ226" s="126"/>
      <c r="AR226" s="127"/>
      <c r="AS226" s="134"/>
      <c r="AT226" s="135"/>
      <c r="AU226" s="135"/>
      <c r="AV226" s="135"/>
      <c r="AW226" s="135"/>
      <c r="AX226" s="136"/>
      <c r="AY226" s="143"/>
      <c r="AZ226" s="144"/>
      <c r="BA226" s="144"/>
      <c r="BB226" s="144"/>
      <c r="BC226" s="144"/>
      <c r="BD226" s="145"/>
    </row>
    <row r="227" spans="2:56" ht="15" customHeight="1">
      <c r="D227" s="299"/>
      <c r="E227" s="300"/>
      <c r="F227" s="300"/>
      <c r="G227" s="300"/>
      <c r="H227" s="300"/>
      <c r="I227" s="301"/>
      <c r="J227" s="850" t="s">
        <v>203</v>
      </c>
      <c r="K227" s="851"/>
      <c r="L227" s="851"/>
      <c r="M227" s="851"/>
      <c r="N227" s="851"/>
      <c r="O227" s="851"/>
      <c r="P227" s="851"/>
      <c r="Q227" s="851"/>
      <c r="R227" s="851"/>
      <c r="S227" s="851"/>
      <c r="T227" s="851"/>
      <c r="U227" s="851"/>
      <c r="V227" s="851"/>
      <c r="W227" s="851"/>
      <c r="X227" s="851"/>
      <c r="Y227" s="851"/>
      <c r="Z227" s="851"/>
      <c r="AA227" s="851"/>
      <c r="AB227" s="851"/>
      <c r="AC227" s="851"/>
      <c r="AD227" s="851"/>
      <c r="AE227" s="851"/>
      <c r="AF227" s="852"/>
      <c r="AG227" s="396" t="s">
        <v>33</v>
      </c>
      <c r="AH227" s="397"/>
      <c r="AI227" s="397"/>
      <c r="AJ227" s="397"/>
      <c r="AK227" s="397"/>
      <c r="AL227" s="398"/>
      <c r="AM227" s="119">
        <v>8</v>
      </c>
      <c r="AN227" s="120"/>
      <c r="AO227" s="120"/>
      <c r="AP227" s="120"/>
      <c r="AQ227" s="120"/>
      <c r="AR227" s="121"/>
      <c r="AS227" s="128">
        <v>20</v>
      </c>
      <c r="AT227" s="129"/>
      <c r="AU227" s="129"/>
      <c r="AV227" s="129"/>
      <c r="AW227" s="129"/>
      <c r="AX227" s="130"/>
      <c r="AY227" s="137">
        <f>AM227*AS227</f>
        <v>160</v>
      </c>
      <c r="AZ227" s="138"/>
      <c r="BA227" s="138"/>
      <c r="BB227" s="138"/>
      <c r="BC227" s="138"/>
      <c r="BD227" s="139"/>
    </row>
    <row r="228" spans="2:56" ht="15" customHeight="1">
      <c r="D228" s="302"/>
      <c r="E228" s="303"/>
      <c r="F228" s="303"/>
      <c r="G228" s="303"/>
      <c r="H228" s="303"/>
      <c r="I228" s="304"/>
      <c r="J228" s="853"/>
      <c r="K228" s="854"/>
      <c r="L228" s="854"/>
      <c r="M228" s="854"/>
      <c r="N228" s="854"/>
      <c r="O228" s="854"/>
      <c r="P228" s="854"/>
      <c r="Q228" s="854"/>
      <c r="R228" s="854"/>
      <c r="S228" s="854"/>
      <c r="T228" s="854"/>
      <c r="U228" s="854"/>
      <c r="V228" s="854"/>
      <c r="W228" s="854"/>
      <c r="X228" s="854"/>
      <c r="Y228" s="854"/>
      <c r="Z228" s="854"/>
      <c r="AA228" s="854"/>
      <c r="AB228" s="854"/>
      <c r="AC228" s="854"/>
      <c r="AD228" s="854"/>
      <c r="AE228" s="854"/>
      <c r="AF228" s="855"/>
      <c r="AG228" s="399"/>
      <c r="AH228" s="400"/>
      <c r="AI228" s="400"/>
      <c r="AJ228" s="400"/>
      <c r="AK228" s="400"/>
      <c r="AL228" s="401"/>
      <c r="AM228" s="122"/>
      <c r="AN228" s="123"/>
      <c r="AO228" s="123"/>
      <c r="AP228" s="123"/>
      <c r="AQ228" s="123"/>
      <c r="AR228" s="124"/>
      <c r="AS228" s="131"/>
      <c r="AT228" s="132"/>
      <c r="AU228" s="132"/>
      <c r="AV228" s="132"/>
      <c r="AW228" s="132"/>
      <c r="AX228" s="133"/>
      <c r="AY228" s="140"/>
      <c r="AZ228" s="141"/>
      <c r="BA228" s="141"/>
      <c r="BB228" s="141"/>
      <c r="BC228" s="141"/>
      <c r="BD228" s="142"/>
    </row>
    <row r="229" spans="2:56" ht="15" customHeight="1">
      <c r="D229" s="305"/>
      <c r="E229" s="306"/>
      <c r="F229" s="306"/>
      <c r="G229" s="306"/>
      <c r="H229" s="306"/>
      <c r="I229" s="307"/>
      <c r="J229" s="856" t="s">
        <v>204</v>
      </c>
      <c r="K229" s="857"/>
      <c r="L229" s="857"/>
      <c r="M229" s="857"/>
      <c r="N229" s="857"/>
      <c r="O229" s="857"/>
      <c r="P229" s="857"/>
      <c r="Q229" s="857"/>
      <c r="R229" s="857"/>
      <c r="S229" s="857"/>
      <c r="T229" s="857"/>
      <c r="U229" s="857"/>
      <c r="V229" s="857"/>
      <c r="W229" s="857"/>
      <c r="X229" s="857"/>
      <c r="Y229" s="857"/>
      <c r="Z229" s="857"/>
      <c r="AA229" s="857"/>
      <c r="AB229" s="857"/>
      <c r="AC229" s="857"/>
      <c r="AD229" s="857"/>
      <c r="AE229" s="857"/>
      <c r="AF229" s="858"/>
      <c r="AG229" s="402"/>
      <c r="AH229" s="403"/>
      <c r="AI229" s="403"/>
      <c r="AJ229" s="403"/>
      <c r="AK229" s="403"/>
      <c r="AL229" s="404"/>
      <c r="AM229" s="125"/>
      <c r="AN229" s="126"/>
      <c r="AO229" s="126"/>
      <c r="AP229" s="126"/>
      <c r="AQ229" s="126"/>
      <c r="AR229" s="127"/>
      <c r="AS229" s="134"/>
      <c r="AT229" s="135"/>
      <c r="AU229" s="135"/>
      <c r="AV229" s="135"/>
      <c r="AW229" s="135"/>
      <c r="AX229" s="136"/>
      <c r="AY229" s="143"/>
      <c r="AZ229" s="144"/>
      <c r="BA229" s="144"/>
      <c r="BB229" s="144"/>
      <c r="BC229" s="144"/>
      <c r="BD229" s="145"/>
    </row>
    <row r="230" spans="2:56" ht="15" customHeight="1">
      <c r="D230" s="299"/>
      <c r="E230" s="300"/>
      <c r="F230" s="300"/>
      <c r="G230" s="300"/>
      <c r="H230" s="300"/>
      <c r="I230" s="301"/>
      <c r="J230" s="104"/>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308"/>
      <c r="AG230" s="312"/>
      <c r="AH230" s="313"/>
      <c r="AI230" s="313"/>
      <c r="AJ230" s="313"/>
      <c r="AK230" s="313"/>
      <c r="AL230" s="314"/>
      <c r="AM230" s="119"/>
      <c r="AN230" s="120"/>
      <c r="AO230" s="120"/>
      <c r="AP230" s="120"/>
      <c r="AQ230" s="120"/>
      <c r="AR230" s="121"/>
      <c r="AS230" s="128"/>
      <c r="AT230" s="129"/>
      <c r="AU230" s="129"/>
      <c r="AV230" s="129"/>
      <c r="AW230" s="129"/>
      <c r="AX230" s="130"/>
      <c r="AY230" s="137">
        <f>AM230*AS230</f>
        <v>0</v>
      </c>
      <c r="AZ230" s="138"/>
      <c r="BA230" s="138"/>
      <c r="BB230" s="138"/>
      <c r="BC230" s="138"/>
      <c r="BD230" s="139"/>
    </row>
    <row r="231" spans="2:56" ht="15" customHeight="1">
      <c r="D231" s="302"/>
      <c r="E231" s="303"/>
      <c r="F231" s="303"/>
      <c r="G231" s="303"/>
      <c r="H231" s="303"/>
      <c r="I231" s="304"/>
      <c r="J231" s="309"/>
      <c r="K231" s="310"/>
      <c r="L231" s="310"/>
      <c r="M231" s="310"/>
      <c r="N231" s="310"/>
      <c r="O231" s="310"/>
      <c r="P231" s="310"/>
      <c r="Q231" s="310"/>
      <c r="R231" s="310"/>
      <c r="S231" s="310"/>
      <c r="T231" s="310"/>
      <c r="U231" s="310"/>
      <c r="V231" s="310"/>
      <c r="W231" s="310"/>
      <c r="X231" s="310"/>
      <c r="Y231" s="310"/>
      <c r="Z231" s="310"/>
      <c r="AA231" s="310"/>
      <c r="AB231" s="310"/>
      <c r="AC231" s="310"/>
      <c r="AD231" s="310"/>
      <c r="AE231" s="310"/>
      <c r="AF231" s="311"/>
      <c r="AG231" s="315"/>
      <c r="AH231" s="316"/>
      <c r="AI231" s="316"/>
      <c r="AJ231" s="316"/>
      <c r="AK231" s="316"/>
      <c r="AL231" s="317"/>
      <c r="AM231" s="122"/>
      <c r="AN231" s="123"/>
      <c r="AO231" s="123"/>
      <c r="AP231" s="123"/>
      <c r="AQ231" s="123"/>
      <c r="AR231" s="124"/>
      <c r="AS231" s="131"/>
      <c r="AT231" s="132"/>
      <c r="AU231" s="132"/>
      <c r="AV231" s="132"/>
      <c r="AW231" s="132"/>
      <c r="AX231" s="133"/>
      <c r="AY231" s="140"/>
      <c r="AZ231" s="141"/>
      <c r="BA231" s="141"/>
      <c r="BB231" s="141"/>
      <c r="BC231" s="141"/>
      <c r="BD231" s="142"/>
    </row>
    <row r="232" spans="2:56" ht="15" customHeight="1">
      <c r="D232" s="305"/>
      <c r="E232" s="306"/>
      <c r="F232" s="306"/>
      <c r="G232" s="306"/>
      <c r="H232" s="306"/>
      <c r="I232" s="307"/>
      <c r="J232" s="321" t="s">
        <v>206</v>
      </c>
      <c r="K232" s="322"/>
      <c r="L232" s="322"/>
      <c r="M232" s="322"/>
      <c r="N232" s="322"/>
      <c r="O232" s="322"/>
      <c r="P232" s="322"/>
      <c r="Q232" s="322"/>
      <c r="R232" s="322"/>
      <c r="S232" s="322"/>
      <c r="T232" s="322"/>
      <c r="U232" s="322"/>
      <c r="V232" s="322"/>
      <c r="W232" s="322"/>
      <c r="X232" s="322"/>
      <c r="Y232" s="322"/>
      <c r="Z232" s="322"/>
      <c r="AA232" s="322"/>
      <c r="AB232" s="322"/>
      <c r="AC232" s="322"/>
      <c r="AD232" s="322"/>
      <c r="AE232" s="322"/>
      <c r="AF232" s="323"/>
      <c r="AG232" s="318"/>
      <c r="AH232" s="319"/>
      <c r="AI232" s="319"/>
      <c r="AJ232" s="319"/>
      <c r="AK232" s="319"/>
      <c r="AL232" s="320"/>
      <c r="AM232" s="125"/>
      <c r="AN232" s="126"/>
      <c r="AO232" s="126"/>
      <c r="AP232" s="126"/>
      <c r="AQ232" s="126"/>
      <c r="AR232" s="127"/>
      <c r="AS232" s="134"/>
      <c r="AT232" s="135"/>
      <c r="AU232" s="135"/>
      <c r="AV232" s="135"/>
      <c r="AW232" s="135"/>
      <c r="AX232" s="136"/>
      <c r="AY232" s="143"/>
      <c r="AZ232" s="144"/>
      <c r="BA232" s="144"/>
      <c r="BB232" s="144"/>
      <c r="BC232" s="144"/>
      <c r="BD232" s="145"/>
    </row>
    <row r="233" spans="2:56" ht="15" customHeight="1">
      <c r="D233" s="299"/>
      <c r="E233" s="300"/>
      <c r="F233" s="300"/>
      <c r="G233" s="300"/>
      <c r="H233" s="300"/>
      <c r="I233" s="301"/>
      <c r="J233" s="104"/>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308"/>
      <c r="AG233" s="312"/>
      <c r="AH233" s="313"/>
      <c r="AI233" s="313"/>
      <c r="AJ233" s="313"/>
      <c r="AK233" s="313"/>
      <c r="AL233" s="314"/>
      <c r="AM233" s="119"/>
      <c r="AN233" s="120"/>
      <c r="AO233" s="120"/>
      <c r="AP233" s="120"/>
      <c r="AQ233" s="120"/>
      <c r="AR233" s="121"/>
      <c r="AS233" s="128"/>
      <c r="AT233" s="129"/>
      <c r="AU233" s="129"/>
      <c r="AV233" s="129"/>
      <c r="AW233" s="129"/>
      <c r="AX233" s="130"/>
      <c r="AY233" s="137">
        <f>AM233*AS233</f>
        <v>0</v>
      </c>
      <c r="AZ233" s="138"/>
      <c r="BA233" s="138"/>
      <c r="BB233" s="138"/>
      <c r="BC233" s="138"/>
      <c r="BD233" s="139"/>
    </row>
    <row r="234" spans="2:56" ht="15" customHeight="1">
      <c r="D234" s="302"/>
      <c r="E234" s="303"/>
      <c r="F234" s="303"/>
      <c r="G234" s="303"/>
      <c r="H234" s="303"/>
      <c r="I234" s="304"/>
      <c r="J234" s="309"/>
      <c r="K234" s="310"/>
      <c r="L234" s="310"/>
      <c r="M234" s="310"/>
      <c r="N234" s="310"/>
      <c r="O234" s="310"/>
      <c r="P234" s="310"/>
      <c r="Q234" s="310"/>
      <c r="R234" s="310"/>
      <c r="S234" s="310"/>
      <c r="T234" s="310"/>
      <c r="U234" s="310"/>
      <c r="V234" s="310"/>
      <c r="W234" s="310"/>
      <c r="X234" s="310"/>
      <c r="Y234" s="310"/>
      <c r="Z234" s="310"/>
      <c r="AA234" s="310"/>
      <c r="AB234" s="310"/>
      <c r="AC234" s="310"/>
      <c r="AD234" s="310"/>
      <c r="AE234" s="310"/>
      <c r="AF234" s="311"/>
      <c r="AG234" s="315"/>
      <c r="AH234" s="316"/>
      <c r="AI234" s="316"/>
      <c r="AJ234" s="316"/>
      <c r="AK234" s="316"/>
      <c r="AL234" s="317"/>
      <c r="AM234" s="122"/>
      <c r="AN234" s="123"/>
      <c r="AO234" s="123"/>
      <c r="AP234" s="123"/>
      <c r="AQ234" s="123"/>
      <c r="AR234" s="124"/>
      <c r="AS234" s="131"/>
      <c r="AT234" s="132"/>
      <c r="AU234" s="132"/>
      <c r="AV234" s="132"/>
      <c r="AW234" s="132"/>
      <c r="AX234" s="133"/>
      <c r="AY234" s="140"/>
      <c r="AZ234" s="141"/>
      <c r="BA234" s="141"/>
      <c r="BB234" s="141"/>
      <c r="BC234" s="141"/>
      <c r="BD234" s="142"/>
    </row>
    <row r="235" spans="2:56" ht="15" customHeight="1">
      <c r="D235" s="305"/>
      <c r="E235" s="306"/>
      <c r="F235" s="306"/>
      <c r="G235" s="306"/>
      <c r="H235" s="306"/>
      <c r="I235" s="307"/>
      <c r="J235" s="321" t="s">
        <v>206</v>
      </c>
      <c r="K235" s="322"/>
      <c r="L235" s="322"/>
      <c r="M235" s="322"/>
      <c r="N235" s="322"/>
      <c r="O235" s="322"/>
      <c r="P235" s="322"/>
      <c r="Q235" s="322"/>
      <c r="R235" s="322"/>
      <c r="S235" s="322"/>
      <c r="T235" s="322"/>
      <c r="U235" s="322"/>
      <c r="V235" s="322"/>
      <c r="W235" s="322"/>
      <c r="X235" s="322"/>
      <c r="Y235" s="322"/>
      <c r="Z235" s="322"/>
      <c r="AA235" s="322"/>
      <c r="AB235" s="322"/>
      <c r="AC235" s="322"/>
      <c r="AD235" s="322"/>
      <c r="AE235" s="322"/>
      <c r="AF235" s="323"/>
      <c r="AG235" s="318"/>
      <c r="AH235" s="319"/>
      <c r="AI235" s="319"/>
      <c r="AJ235" s="319"/>
      <c r="AK235" s="319"/>
      <c r="AL235" s="320"/>
      <c r="AM235" s="125"/>
      <c r="AN235" s="126"/>
      <c r="AO235" s="126"/>
      <c r="AP235" s="126"/>
      <c r="AQ235" s="126"/>
      <c r="AR235" s="127"/>
      <c r="AS235" s="134"/>
      <c r="AT235" s="135"/>
      <c r="AU235" s="135"/>
      <c r="AV235" s="135"/>
      <c r="AW235" s="135"/>
      <c r="AX235" s="136"/>
      <c r="AY235" s="143"/>
      <c r="AZ235" s="144"/>
      <c r="BA235" s="144"/>
      <c r="BB235" s="144"/>
      <c r="BC235" s="144"/>
      <c r="BD235" s="145"/>
    </row>
    <row r="236" spans="2:56" ht="15" customHeight="1">
      <c r="D236" s="299"/>
      <c r="E236" s="300"/>
      <c r="F236" s="300"/>
      <c r="G236" s="300"/>
      <c r="H236" s="300"/>
      <c r="I236" s="301"/>
      <c r="J236" s="104"/>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308"/>
      <c r="AG236" s="312"/>
      <c r="AH236" s="313"/>
      <c r="AI236" s="313"/>
      <c r="AJ236" s="313"/>
      <c r="AK236" s="313"/>
      <c r="AL236" s="314"/>
      <c r="AM236" s="119"/>
      <c r="AN236" s="120"/>
      <c r="AO236" s="120"/>
      <c r="AP236" s="120"/>
      <c r="AQ236" s="120"/>
      <c r="AR236" s="121"/>
      <c r="AS236" s="128"/>
      <c r="AT236" s="129"/>
      <c r="AU236" s="129"/>
      <c r="AV236" s="129"/>
      <c r="AW236" s="129"/>
      <c r="AX236" s="130"/>
      <c r="AY236" s="137">
        <f>AM236*AS236</f>
        <v>0</v>
      </c>
      <c r="AZ236" s="138"/>
      <c r="BA236" s="138"/>
      <c r="BB236" s="138"/>
      <c r="BC236" s="138"/>
      <c r="BD236" s="139"/>
    </row>
    <row r="237" spans="2:56" ht="15" customHeight="1">
      <c r="D237" s="302"/>
      <c r="E237" s="303"/>
      <c r="F237" s="303"/>
      <c r="G237" s="303"/>
      <c r="H237" s="303"/>
      <c r="I237" s="304"/>
      <c r="J237" s="309"/>
      <c r="K237" s="310"/>
      <c r="L237" s="310"/>
      <c r="M237" s="310"/>
      <c r="N237" s="310"/>
      <c r="O237" s="310"/>
      <c r="P237" s="310"/>
      <c r="Q237" s="310"/>
      <c r="R237" s="310"/>
      <c r="S237" s="310"/>
      <c r="T237" s="310"/>
      <c r="U237" s="310"/>
      <c r="V237" s="310"/>
      <c r="W237" s="310"/>
      <c r="X237" s="310"/>
      <c r="Y237" s="310"/>
      <c r="Z237" s="310"/>
      <c r="AA237" s="310"/>
      <c r="AB237" s="310"/>
      <c r="AC237" s="310"/>
      <c r="AD237" s="310"/>
      <c r="AE237" s="310"/>
      <c r="AF237" s="311"/>
      <c r="AG237" s="315"/>
      <c r="AH237" s="316"/>
      <c r="AI237" s="316"/>
      <c r="AJ237" s="316"/>
      <c r="AK237" s="316"/>
      <c r="AL237" s="317"/>
      <c r="AM237" s="122"/>
      <c r="AN237" s="123"/>
      <c r="AO237" s="123"/>
      <c r="AP237" s="123"/>
      <c r="AQ237" s="123"/>
      <c r="AR237" s="124"/>
      <c r="AS237" s="131"/>
      <c r="AT237" s="132"/>
      <c r="AU237" s="132"/>
      <c r="AV237" s="132"/>
      <c r="AW237" s="132"/>
      <c r="AX237" s="133"/>
      <c r="AY237" s="140"/>
      <c r="AZ237" s="141"/>
      <c r="BA237" s="141"/>
      <c r="BB237" s="141"/>
      <c r="BC237" s="141"/>
      <c r="BD237" s="142"/>
    </row>
    <row r="238" spans="2:56" ht="15" customHeight="1">
      <c r="D238" s="305"/>
      <c r="E238" s="306"/>
      <c r="F238" s="306"/>
      <c r="G238" s="306"/>
      <c r="H238" s="306"/>
      <c r="I238" s="307"/>
      <c r="J238" s="321" t="s">
        <v>206</v>
      </c>
      <c r="K238" s="322"/>
      <c r="L238" s="322"/>
      <c r="M238" s="322"/>
      <c r="N238" s="322"/>
      <c r="O238" s="322"/>
      <c r="P238" s="322"/>
      <c r="Q238" s="322"/>
      <c r="R238" s="322"/>
      <c r="S238" s="322"/>
      <c r="T238" s="322"/>
      <c r="U238" s="322"/>
      <c r="V238" s="322"/>
      <c r="W238" s="322"/>
      <c r="X238" s="322"/>
      <c r="Y238" s="322"/>
      <c r="Z238" s="322"/>
      <c r="AA238" s="322"/>
      <c r="AB238" s="322"/>
      <c r="AC238" s="322"/>
      <c r="AD238" s="322"/>
      <c r="AE238" s="322"/>
      <c r="AF238" s="323"/>
      <c r="AG238" s="318"/>
      <c r="AH238" s="319"/>
      <c r="AI238" s="319"/>
      <c r="AJ238" s="319"/>
      <c r="AK238" s="319"/>
      <c r="AL238" s="320"/>
      <c r="AM238" s="125"/>
      <c r="AN238" s="126"/>
      <c r="AO238" s="126"/>
      <c r="AP238" s="126"/>
      <c r="AQ238" s="126"/>
      <c r="AR238" s="127"/>
      <c r="AS238" s="134"/>
      <c r="AT238" s="135"/>
      <c r="AU238" s="135"/>
      <c r="AV238" s="135"/>
      <c r="AW238" s="135"/>
      <c r="AX238" s="136"/>
      <c r="AY238" s="143"/>
      <c r="AZ238" s="144"/>
      <c r="BA238" s="144"/>
      <c r="BB238" s="144"/>
      <c r="BC238" s="144"/>
      <c r="BD238" s="145"/>
    </row>
    <row r="239" spans="2:56" ht="15" customHeight="1">
      <c r="D239" s="299"/>
      <c r="E239" s="300"/>
      <c r="F239" s="300"/>
      <c r="G239" s="300"/>
      <c r="H239" s="300"/>
      <c r="I239" s="301"/>
      <c r="J239" s="104"/>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308"/>
      <c r="AG239" s="312"/>
      <c r="AH239" s="313"/>
      <c r="AI239" s="313"/>
      <c r="AJ239" s="313"/>
      <c r="AK239" s="313"/>
      <c r="AL239" s="314"/>
      <c r="AM239" s="119"/>
      <c r="AN239" s="120"/>
      <c r="AO239" s="120"/>
      <c r="AP239" s="120"/>
      <c r="AQ239" s="120"/>
      <c r="AR239" s="121"/>
      <c r="AS239" s="128"/>
      <c r="AT239" s="129"/>
      <c r="AU239" s="129"/>
      <c r="AV239" s="129"/>
      <c r="AW239" s="129"/>
      <c r="AX239" s="130"/>
      <c r="AY239" s="137">
        <f>AM239*AS239</f>
        <v>0</v>
      </c>
      <c r="AZ239" s="138"/>
      <c r="BA239" s="138"/>
      <c r="BB239" s="138"/>
      <c r="BC239" s="138"/>
      <c r="BD239" s="139"/>
    </row>
    <row r="240" spans="2:56" ht="15" customHeight="1">
      <c r="D240" s="302"/>
      <c r="E240" s="303"/>
      <c r="F240" s="303"/>
      <c r="G240" s="303"/>
      <c r="H240" s="303"/>
      <c r="I240" s="304"/>
      <c r="J240" s="309"/>
      <c r="K240" s="310"/>
      <c r="L240" s="310"/>
      <c r="M240" s="310"/>
      <c r="N240" s="310"/>
      <c r="O240" s="310"/>
      <c r="P240" s="310"/>
      <c r="Q240" s="310"/>
      <c r="R240" s="310"/>
      <c r="S240" s="310"/>
      <c r="T240" s="310"/>
      <c r="U240" s="310"/>
      <c r="V240" s="310"/>
      <c r="W240" s="310"/>
      <c r="X240" s="310"/>
      <c r="Y240" s="310"/>
      <c r="Z240" s="310"/>
      <c r="AA240" s="310"/>
      <c r="AB240" s="310"/>
      <c r="AC240" s="310"/>
      <c r="AD240" s="310"/>
      <c r="AE240" s="310"/>
      <c r="AF240" s="311"/>
      <c r="AG240" s="315"/>
      <c r="AH240" s="316"/>
      <c r="AI240" s="316"/>
      <c r="AJ240" s="316"/>
      <c r="AK240" s="316"/>
      <c r="AL240" s="317"/>
      <c r="AM240" s="122"/>
      <c r="AN240" s="123"/>
      <c r="AO240" s="123"/>
      <c r="AP240" s="123"/>
      <c r="AQ240" s="123"/>
      <c r="AR240" s="124"/>
      <c r="AS240" s="131"/>
      <c r="AT240" s="132"/>
      <c r="AU240" s="132"/>
      <c r="AV240" s="132"/>
      <c r="AW240" s="132"/>
      <c r="AX240" s="133"/>
      <c r="AY240" s="140"/>
      <c r="AZ240" s="141"/>
      <c r="BA240" s="141"/>
      <c r="BB240" s="141"/>
      <c r="BC240" s="141"/>
      <c r="BD240" s="142"/>
    </row>
    <row r="241" spans="1:63" ht="15" customHeight="1">
      <c r="D241" s="305"/>
      <c r="E241" s="306"/>
      <c r="F241" s="306"/>
      <c r="G241" s="306"/>
      <c r="H241" s="306"/>
      <c r="I241" s="307"/>
      <c r="J241" s="321" t="s">
        <v>206</v>
      </c>
      <c r="K241" s="322"/>
      <c r="L241" s="322"/>
      <c r="M241" s="322"/>
      <c r="N241" s="322"/>
      <c r="O241" s="322"/>
      <c r="P241" s="322"/>
      <c r="Q241" s="322"/>
      <c r="R241" s="322"/>
      <c r="S241" s="322"/>
      <c r="T241" s="322"/>
      <c r="U241" s="322"/>
      <c r="V241" s="322"/>
      <c r="W241" s="322"/>
      <c r="X241" s="322"/>
      <c r="Y241" s="322"/>
      <c r="Z241" s="322"/>
      <c r="AA241" s="322"/>
      <c r="AB241" s="322"/>
      <c r="AC241" s="322"/>
      <c r="AD241" s="322"/>
      <c r="AE241" s="322"/>
      <c r="AF241" s="323"/>
      <c r="AG241" s="318"/>
      <c r="AH241" s="319"/>
      <c r="AI241" s="319"/>
      <c r="AJ241" s="319"/>
      <c r="AK241" s="319"/>
      <c r="AL241" s="320"/>
      <c r="AM241" s="125"/>
      <c r="AN241" s="126"/>
      <c r="AO241" s="126"/>
      <c r="AP241" s="126"/>
      <c r="AQ241" s="126"/>
      <c r="AR241" s="127"/>
      <c r="AS241" s="134"/>
      <c r="AT241" s="135"/>
      <c r="AU241" s="135"/>
      <c r="AV241" s="135"/>
      <c r="AW241" s="135"/>
      <c r="AX241" s="136"/>
      <c r="AY241" s="143"/>
      <c r="AZ241" s="144"/>
      <c r="BA241" s="144"/>
      <c r="BB241" s="144"/>
      <c r="BC241" s="144"/>
      <c r="BD241" s="145"/>
    </row>
    <row r="242" spans="1:63" ht="37.5" customHeight="1">
      <c r="D242" s="287" t="s">
        <v>46</v>
      </c>
      <c r="E242" s="287"/>
      <c r="F242" s="287"/>
      <c r="G242" s="287"/>
      <c r="H242" s="287"/>
      <c r="I242" s="287"/>
      <c r="J242" s="287"/>
      <c r="K242" s="287"/>
      <c r="L242" s="287"/>
      <c r="M242" s="287"/>
      <c r="N242" s="287"/>
      <c r="O242" s="287"/>
      <c r="P242" s="287"/>
      <c r="Q242" s="287"/>
      <c r="R242" s="287"/>
      <c r="S242" s="287"/>
      <c r="T242" s="287"/>
      <c r="U242" s="287"/>
      <c r="V242" s="287"/>
      <c r="W242" s="287"/>
      <c r="X242" s="287"/>
      <c r="Y242" s="287"/>
      <c r="Z242" s="287"/>
      <c r="AA242" s="287"/>
      <c r="AB242" s="288"/>
      <c r="AC242" s="289" t="s">
        <v>207</v>
      </c>
      <c r="AD242" s="290"/>
      <c r="AE242" s="290"/>
      <c r="AF242" s="285"/>
      <c r="AG242" s="291">
        <v>3</v>
      </c>
      <c r="AH242" s="291"/>
      <c r="AI242" s="291"/>
      <c r="AJ242" s="292"/>
      <c r="AK242" s="293" t="s">
        <v>14</v>
      </c>
      <c r="AL242" s="294"/>
      <c r="AM242" s="295" t="s">
        <v>208</v>
      </c>
      <c r="AN242" s="296"/>
      <c r="AO242" s="296"/>
      <c r="AP242" s="296"/>
      <c r="AQ242" s="296"/>
      <c r="AR242" s="296"/>
      <c r="AS242" s="296"/>
      <c r="AT242" s="296"/>
      <c r="AU242" s="296"/>
      <c r="AV242" s="296"/>
      <c r="AW242" s="296"/>
      <c r="AX242" s="297"/>
      <c r="AY242" s="298">
        <v>2</v>
      </c>
      <c r="AZ242" s="291"/>
      <c r="BA242" s="291"/>
      <c r="BB242" s="292"/>
      <c r="BC242" s="284" t="s">
        <v>14</v>
      </c>
      <c r="BD242" s="285"/>
    </row>
    <row r="243" spans="1:63" ht="12.75" customHeight="1">
      <c r="D243" s="286" t="s">
        <v>209</v>
      </c>
      <c r="E243" s="286"/>
      <c r="F243" s="286"/>
      <c r="G243" s="286"/>
      <c r="H243" s="286"/>
      <c r="I243" s="286"/>
      <c r="J243" s="286"/>
      <c r="K243" s="286"/>
      <c r="L243" s="286"/>
      <c r="M243" s="286"/>
      <c r="N243" s="286"/>
      <c r="O243" s="286"/>
      <c r="P243" s="286"/>
      <c r="Q243" s="286"/>
      <c r="R243" s="286"/>
      <c r="S243" s="286"/>
      <c r="T243" s="286"/>
      <c r="U243" s="286"/>
      <c r="V243" s="286"/>
      <c r="W243" s="286"/>
      <c r="X243" s="286"/>
      <c r="Y243" s="286"/>
      <c r="Z243" s="286"/>
      <c r="AA243" s="286"/>
      <c r="AB243" s="286"/>
      <c r="AC243" s="286"/>
      <c r="AD243" s="286"/>
      <c r="AE243" s="286"/>
      <c r="AF243" s="286"/>
      <c r="AG243" s="286"/>
      <c r="AH243" s="286"/>
      <c r="AI243" s="286"/>
      <c r="AJ243" s="286"/>
      <c r="AK243" s="286"/>
      <c r="AL243" s="286"/>
      <c r="AM243" s="286"/>
      <c r="AN243" s="286"/>
      <c r="AO243" s="286"/>
      <c r="AP243" s="286"/>
      <c r="AQ243" s="286"/>
      <c r="AR243" s="286"/>
      <c r="AS243" s="286"/>
      <c r="AT243" s="286"/>
      <c r="AU243" s="286"/>
      <c r="AV243" s="286"/>
      <c r="AW243" s="286"/>
      <c r="AX243" s="286"/>
      <c r="AY243" s="286"/>
      <c r="AZ243" s="286"/>
      <c r="BA243" s="286"/>
      <c r="BB243" s="286"/>
      <c r="BC243" s="286"/>
      <c r="BD243" s="286"/>
      <c r="BE243" s="286"/>
      <c r="BF243" s="286"/>
      <c r="BG243" s="286"/>
      <c r="BH243" s="286"/>
      <c r="BI243" s="286"/>
      <c r="BJ243" s="286"/>
      <c r="BK243" s="286"/>
    </row>
    <row r="244" spans="1:63">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c r="AG244" s="85"/>
      <c r="AH244" s="85"/>
      <c r="AI244" s="85"/>
      <c r="AJ244" s="85"/>
      <c r="AK244" s="85"/>
      <c r="AL244" s="85"/>
      <c r="AM244" s="85"/>
      <c r="AN244" s="85"/>
      <c r="AO244" s="85"/>
      <c r="AP244" s="85"/>
      <c r="AQ244" s="85"/>
      <c r="AR244" s="85"/>
      <c r="AS244" s="85"/>
      <c r="AT244" s="85"/>
      <c r="AU244" s="85"/>
      <c r="AV244" s="85"/>
      <c r="AW244" s="85"/>
      <c r="AX244" s="85"/>
      <c r="AY244" s="85"/>
      <c r="AZ244" s="85"/>
      <c r="BA244" s="85"/>
      <c r="BB244" s="85"/>
      <c r="BC244" s="85"/>
      <c r="BD244" s="85"/>
      <c r="BE244" s="85"/>
      <c r="BF244" s="85"/>
      <c r="BG244" s="85"/>
      <c r="BH244" s="85"/>
      <c r="BI244" s="85"/>
      <c r="BJ244" s="85"/>
      <c r="BK244" s="85"/>
    </row>
    <row r="245" spans="1:63" ht="15" customHeight="1">
      <c r="A245" s="2" t="s">
        <v>210</v>
      </c>
    </row>
    <row r="246" spans="1:63" ht="15" customHeight="1">
      <c r="B246" s="2" t="s">
        <v>211</v>
      </c>
    </row>
    <row r="247" spans="1:63" ht="15" customHeight="1">
      <c r="B247" s="4"/>
      <c r="C247" s="27"/>
      <c r="D247" s="203" t="s">
        <v>212</v>
      </c>
      <c r="E247" s="204"/>
      <c r="F247" s="204"/>
      <c r="G247" s="204"/>
      <c r="H247" s="204"/>
      <c r="I247" s="204"/>
      <c r="J247" s="204"/>
      <c r="K247" s="204"/>
      <c r="L247" s="204"/>
      <c r="M247" s="204"/>
      <c r="N247" s="204"/>
      <c r="O247" s="204"/>
      <c r="P247" s="204"/>
      <c r="Q247" s="205"/>
      <c r="R247" s="212" t="s">
        <v>213</v>
      </c>
      <c r="S247" s="212"/>
      <c r="T247" s="212"/>
      <c r="U247" s="212"/>
      <c r="V247" s="212"/>
      <c r="W247" s="212"/>
      <c r="X247" s="212"/>
      <c r="Y247" s="212"/>
      <c r="Z247" s="212"/>
      <c r="AA247" s="212"/>
      <c r="AB247" s="212"/>
      <c r="AC247" s="212"/>
      <c r="AD247" s="212"/>
      <c r="AE247" s="212"/>
      <c r="AF247" s="212"/>
      <c r="AG247" s="212"/>
      <c r="AH247" s="212"/>
      <c r="AI247" s="212"/>
      <c r="AJ247" s="212"/>
      <c r="AK247" s="212"/>
      <c r="AL247" s="212"/>
      <c r="AM247" s="213" t="s">
        <v>214</v>
      </c>
      <c r="AN247" s="214"/>
      <c r="AO247" s="214"/>
      <c r="AP247" s="214"/>
      <c r="AQ247" s="214"/>
      <c r="AR247" s="214"/>
      <c r="AS247" s="215"/>
      <c r="AT247" s="222" t="s">
        <v>145</v>
      </c>
      <c r="AU247" s="223"/>
      <c r="AV247" s="223"/>
      <c r="AW247" s="223"/>
      <c r="AX247" s="223"/>
      <c r="AY247" s="224"/>
      <c r="AZ247" s="231" t="s">
        <v>36</v>
      </c>
      <c r="BA247" s="232"/>
      <c r="BB247" s="232"/>
      <c r="BC247" s="232"/>
      <c r="BD247" s="232"/>
      <c r="BE247" s="233"/>
      <c r="BF247" s="222" t="s">
        <v>37</v>
      </c>
      <c r="BG247" s="240"/>
      <c r="BH247" s="240"/>
      <c r="BI247" s="240"/>
      <c r="BJ247" s="240"/>
      <c r="BK247" s="241"/>
    </row>
    <row r="248" spans="1:63" ht="15" customHeight="1">
      <c r="B248" s="4"/>
      <c r="C248" s="27"/>
      <c r="D248" s="206"/>
      <c r="E248" s="207"/>
      <c r="F248" s="207"/>
      <c r="G248" s="207"/>
      <c r="H248" s="207"/>
      <c r="I248" s="207"/>
      <c r="J248" s="207"/>
      <c r="K248" s="207"/>
      <c r="L248" s="207"/>
      <c r="M248" s="207"/>
      <c r="N248" s="207"/>
      <c r="O248" s="207"/>
      <c r="P248" s="207"/>
      <c r="Q248" s="208"/>
      <c r="R248" s="212"/>
      <c r="S248" s="212"/>
      <c r="T248" s="212"/>
      <c r="U248" s="212"/>
      <c r="V248" s="212"/>
      <c r="W248" s="212"/>
      <c r="X248" s="212"/>
      <c r="Y248" s="212"/>
      <c r="Z248" s="212"/>
      <c r="AA248" s="212"/>
      <c r="AB248" s="212"/>
      <c r="AC248" s="212"/>
      <c r="AD248" s="212"/>
      <c r="AE248" s="212"/>
      <c r="AF248" s="212"/>
      <c r="AG248" s="212"/>
      <c r="AH248" s="212"/>
      <c r="AI248" s="212"/>
      <c r="AJ248" s="212"/>
      <c r="AK248" s="212"/>
      <c r="AL248" s="212"/>
      <c r="AM248" s="216"/>
      <c r="AN248" s="217"/>
      <c r="AO248" s="217"/>
      <c r="AP248" s="217"/>
      <c r="AQ248" s="217"/>
      <c r="AR248" s="217"/>
      <c r="AS248" s="218"/>
      <c r="AT248" s="225"/>
      <c r="AU248" s="226"/>
      <c r="AV248" s="226"/>
      <c r="AW248" s="226"/>
      <c r="AX248" s="226"/>
      <c r="AY248" s="227"/>
      <c r="AZ248" s="234"/>
      <c r="BA248" s="235"/>
      <c r="BB248" s="235"/>
      <c r="BC248" s="235"/>
      <c r="BD248" s="235"/>
      <c r="BE248" s="236"/>
      <c r="BF248" s="242"/>
      <c r="BG248" s="243"/>
      <c r="BH248" s="243"/>
      <c r="BI248" s="243"/>
      <c r="BJ248" s="243"/>
      <c r="BK248" s="244"/>
    </row>
    <row r="249" spans="1:63" ht="15" customHeight="1">
      <c r="B249" s="4"/>
      <c r="C249" s="27"/>
      <c r="D249" s="209"/>
      <c r="E249" s="210"/>
      <c r="F249" s="210"/>
      <c r="G249" s="210"/>
      <c r="H249" s="210"/>
      <c r="I249" s="210"/>
      <c r="J249" s="210"/>
      <c r="K249" s="210"/>
      <c r="L249" s="210"/>
      <c r="M249" s="210"/>
      <c r="N249" s="210"/>
      <c r="O249" s="210"/>
      <c r="P249" s="210"/>
      <c r="Q249" s="211"/>
      <c r="R249" s="212"/>
      <c r="S249" s="212"/>
      <c r="T249" s="212"/>
      <c r="U249" s="212"/>
      <c r="V249" s="212"/>
      <c r="W249" s="212"/>
      <c r="X249" s="212"/>
      <c r="Y249" s="212"/>
      <c r="Z249" s="212"/>
      <c r="AA249" s="212"/>
      <c r="AB249" s="212"/>
      <c r="AC249" s="212"/>
      <c r="AD249" s="212"/>
      <c r="AE249" s="212"/>
      <c r="AF249" s="212"/>
      <c r="AG249" s="212"/>
      <c r="AH249" s="212"/>
      <c r="AI249" s="212"/>
      <c r="AJ249" s="212"/>
      <c r="AK249" s="212"/>
      <c r="AL249" s="212"/>
      <c r="AM249" s="219"/>
      <c r="AN249" s="220"/>
      <c r="AO249" s="220"/>
      <c r="AP249" s="220"/>
      <c r="AQ249" s="220"/>
      <c r="AR249" s="220"/>
      <c r="AS249" s="221"/>
      <c r="AT249" s="228"/>
      <c r="AU249" s="229"/>
      <c r="AV249" s="229"/>
      <c r="AW249" s="229"/>
      <c r="AX249" s="229"/>
      <c r="AY249" s="230"/>
      <c r="AZ249" s="237"/>
      <c r="BA249" s="238"/>
      <c r="BB249" s="238"/>
      <c r="BC249" s="238"/>
      <c r="BD249" s="238"/>
      <c r="BE249" s="239"/>
      <c r="BF249" s="245"/>
      <c r="BG249" s="246"/>
      <c r="BH249" s="246"/>
      <c r="BI249" s="246"/>
      <c r="BJ249" s="246"/>
      <c r="BK249" s="247"/>
    </row>
    <row r="250" spans="1:63" ht="15" customHeight="1">
      <c r="B250" s="4"/>
      <c r="C250" s="27"/>
      <c r="D250" s="69"/>
      <c r="E250" s="70"/>
      <c r="F250" s="166"/>
      <c r="G250" s="166"/>
      <c r="H250" s="166"/>
      <c r="I250" s="166"/>
      <c r="J250" s="166"/>
      <c r="K250" s="166"/>
      <c r="L250" s="166"/>
      <c r="M250" s="166"/>
      <c r="N250" s="166"/>
      <c r="O250" s="166"/>
      <c r="P250" s="166"/>
      <c r="Q250" s="167"/>
      <c r="R250" s="168" t="s">
        <v>215</v>
      </c>
      <c r="S250" s="168"/>
      <c r="T250" s="168"/>
      <c r="U250" s="168"/>
      <c r="V250" s="168"/>
      <c r="W250" s="168"/>
      <c r="X250" s="168"/>
      <c r="Y250" s="168"/>
      <c r="Z250" s="168"/>
      <c r="AA250" s="168"/>
      <c r="AB250" s="168"/>
      <c r="AC250" s="168"/>
      <c r="AD250" s="168"/>
      <c r="AE250" s="168"/>
      <c r="AF250" s="168"/>
      <c r="AG250" s="168"/>
      <c r="AH250" s="168"/>
      <c r="AI250" s="168"/>
      <c r="AJ250" s="168"/>
      <c r="AK250" s="168"/>
      <c r="AL250" s="168"/>
      <c r="AM250" s="274" t="s">
        <v>216</v>
      </c>
      <c r="AN250" s="275"/>
      <c r="AO250" s="275"/>
      <c r="AP250" s="275"/>
      <c r="AQ250" s="275"/>
      <c r="AR250" s="275"/>
      <c r="AS250" s="276"/>
      <c r="AT250" s="119">
        <v>6</v>
      </c>
      <c r="AU250" s="120"/>
      <c r="AV250" s="120"/>
      <c r="AW250" s="120"/>
      <c r="AX250" s="120"/>
      <c r="AY250" s="121"/>
      <c r="AZ250" s="128">
        <v>20</v>
      </c>
      <c r="BA250" s="129"/>
      <c r="BB250" s="129"/>
      <c r="BC250" s="129"/>
      <c r="BD250" s="129"/>
      <c r="BE250" s="130"/>
      <c r="BF250" s="137">
        <f>AT250*AZ250</f>
        <v>120</v>
      </c>
      <c r="BG250" s="138"/>
      <c r="BH250" s="138"/>
      <c r="BI250" s="138"/>
      <c r="BJ250" s="138"/>
      <c r="BK250" s="139"/>
    </row>
    <row r="251" spans="1:63" ht="15" customHeight="1">
      <c r="B251" s="4"/>
      <c r="C251" s="27"/>
      <c r="D251" s="71"/>
      <c r="E251" s="72"/>
      <c r="F251" s="38"/>
      <c r="G251" s="38"/>
      <c r="H251" s="38"/>
      <c r="I251" s="38"/>
      <c r="J251" s="38"/>
      <c r="K251" s="38"/>
      <c r="L251" s="38"/>
      <c r="M251" s="38"/>
      <c r="N251" s="38"/>
      <c r="O251" s="38"/>
      <c r="P251" s="38"/>
      <c r="Q251" s="39"/>
      <c r="R251" s="273"/>
      <c r="S251" s="273"/>
      <c r="T251" s="273"/>
      <c r="U251" s="273"/>
      <c r="V251" s="273"/>
      <c r="W251" s="273"/>
      <c r="X251" s="273"/>
      <c r="Y251" s="273"/>
      <c r="Z251" s="273"/>
      <c r="AA251" s="273"/>
      <c r="AB251" s="273"/>
      <c r="AC251" s="273"/>
      <c r="AD251" s="273"/>
      <c r="AE251" s="273"/>
      <c r="AF251" s="273"/>
      <c r="AG251" s="273"/>
      <c r="AH251" s="273"/>
      <c r="AI251" s="273"/>
      <c r="AJ251" s="273"/>
      <c r="AK251" s="273"/>
      <c r="AL251" s="273"/>
      <c r="AM251" s="277"/>
      <c r="AN251" s="278"/>
      <c r="AO251" s="278"/>
      <c r="AP251" s="278"/>
      <c r="AQ251" s="278"/>
      <c r="AR251" s="278"/>
      <c r="AS251" s="279"/>
      <c r="AT251" s="122"/>
      <c r="AU251" s="123"/>
      <c r="AV251" s="123"/>
      <c r="AW251" s="123"/>
      <c r="AX251" s="123"/>
      <c r="AY251" s="124"/>
      <c r="AZ251" s="131"/>
      <c r="BA251" s="132"/>
      <c r="BB251" s="132"/>
      <c r="BC251" s="132"/>
      <c r="BD251" s="132"/>
      <c r="BE251" s="133"/>
      <c r="BF251" s="140"/>
      <c r="BG251" s="141"/>
      <c r="BH251" s="141"/>
      <c r="BI251" s="141"/>
      <c r="BJ251" s="141"/>
      <c r="BK251" s="142"/>
    </row>
    <row r="252" spans="1:63" ht="15" customHeight="1">
      <c r="B252" s="4"/>
      <c r="C252" s="27"/>
      <c r="D252" s="71"/>
      <c r="E252" s="72"/>
      <c r="F252" s="197"/>
      <c r="G252" s="197"/>
      <c r="H252" s="197"/>
      <c r="I252" s="197"/>
      <c r="J252" s="197"/>
      <c r="K252" s="197"/>
      <c r="L252" s="197"/>
      <c r="M252" s="197"/>
      <c r="N252" s="197"/>
      <c r="O252" s="197"/>
      <c r="P252" s="197"/>
      <c r="Q252" s="198"/>
      <c r="R252" s="169"/>
      <c r="S252" s="169"/>
      <c r="T252" s="169"/>
      <c r="U252" s="169"/>
      <c r="V252" s="169"/>
      <c r="W252" s="169"/>
      <c r="X252" s="169"/>
      <c r="Y252" s="169"/>
      <c r="Z252" s="169"/>
      <c r="AA252" s="169"/>
      <c r="AB252" s="169"/>
      <c r="AC252" s="169"/>
      <c r="AD252" s="169"/>
      <c r="AE252" s="169"/>
      <c r="AF252" s="169"/>
      <c r="AG252" s="169"/>
      <c r="AH252" s="169"/>
      <c r="AI252" s="169"/>
      <c r="AJ252" s="169"/>
      <c r="AK252" s="169"/>
      <c r="AL252" s="169"/>
      <c r="AM252" s="277"/>
      <c r="AN252" s="278"/>
      <c r="AO252" s="278"/>
      <c r="AP252" s="278"/>
      <c r="AQ252" s="278"/>
      <c r="AR252" s="278"/>
      <c r="AS252" s="279"/>
      <c r="AT252" s="122"/>
      <c r="AU252" s="123"/>
      <c r="AV252" s="123"/>
      <c r="AW252" s="123"/>
      <c r="AX252" s="123"/>
      <c r="AY252" s="124"/>
      <c r="AZ252" s="131"/>
      <c r="BA252" s="132"/>
      <c r="BB252" s="132"/>
      <c r="BC252" s="132"/>
      <c r="BD252" s="132"/>
      <c r="BE252" s="133"/>
      <c r="BF252" s="140"/>
      <c r="BG252" s="141"/>
      <c r="BH252" s="141"/>
      <c r="BI252" s="141"/>
      <c r="BJ252" s="141"/>
      <c r="BK252" s="142"/>
    </row>
    <row r="253" spans="1:63" ht="15" customHeight="1">
      <c r="B253" s="4"/>
      <c r="C253" s="27"/>
      <c r="D253" s="73"/>
      <c r="E253" s="74"/>
      <c r="F253" s="199"/>
      <c r="G253" s="199"/>
      <c r="H253" s="199"/>
      <c r="I253" s="199"/>
      <c r="J253" s="199"/>
      <c r="K253" s="199"/>
      <c r="L253" s="199"/>
      <c r="M253" s="199"/>
      <c r="N253" s="199"/>
      <c r="O253" s="199"/>
      <c r="P253" s="199"/>
      <c r="Q253" s="283"/>
      <c r="R253" s="200" t="s">
        <v>47</v>
      </c>
      <c r="S253" s="201"/>
      <c r="T253" s="201"/>
      <c r="U253" s="201"/>
      <c r="V253" s="201"/>
      <c r="W253" s="201"/>
      <c r="X253" s="201"/>
      <c r="Y253" s="201"/>
      <c r="Z253" s="201"/>
      <c r="AA253" s="201"/>
      <c r="AB253" s="201"/>
      <c r="AC253" s="201"/>
      <c r="AD253" s="201"/>
      <c r="AE253" s="201"/>
      <c r="AF253" s="201"/>
      <c r="AG253" s="201"/>
      <c r="AH253" s="201"/>
      <c r="AI253" s="201"/>
      <c r="AJ253" s="201"/>
      <c r="AK253" s="201"/>
      <c r="AL253" s="202"/>
      <c r="AM253" s="280"/>
      <c r="AN253" s="281"/>
      <c r="AO253" s="281"/>
      <c r="AP253" s="281"/>
      <c r="AQ253" s="281"/>
      <c r="AR253" s="281"/>
      <c r="AS253" s="282"/>
      <c r="AT253" s="125"/>
      <c r="AU253" s="126"/>
      <c r="AV253" s="126"/>
      <c r="AW253" s="126"/>
      <c r="AX253" s="126"/>
      <c r="AY253" s="127"/>
      <c r="AZ253" s="134"/>
      <c r="BA253" s="135"/>
      <c r="BB253" s="135"/>
      <c r="BC253" s="135"/>
      <c r="BD253" s="135"/>
      <c r="BE253" s="136"/>
      <c r="BF253" s="143"/>
      <c r="BG253" s="144"/>
      <c r="BH253" s="144"/>
      <c r="BI253" s="144"/>
      <c r="BJ253" s="144"/>
      <c r="BK253" s="145"/>
    </row>
    <row r="254" spans="1:63" s="35" customFormat="1" ht="15.75" customHeight="1">
      <c r="D254" s="253" t="s">
        <v>217</v>
      </c>
      <c r="E254" s="253"/>
      <c r="F254" s="253"/>
      <c r="G254" s="253"/>
      <c r="H254" s="253"/>
      <c r="I254" s="253"/>
      <c r="J254" s="253"/>
      <c r="K254" s="253"/>
      <c r="L254" s="253"/>
      <c r="M254" s="253"/>
      <c r="N254" s="253"/>
      <c r="O254" s="253"/>
      <c r="P254" s="253"/>
      <c r="Q254" s="253"/>
      <c r="R254" s="253"/>
      <c r="S254" s="253"/>
      <c r="T254" s="253"/>
      <c r="U254" s="253"/>
      <c r="V254" s="253"/>
      <c r="W254" s="253"/>
      <c r="X254" s="253"/>
      <c r="Y254" s="253"/>
      <c r="Z254" s="253"/>
      <c r="AA254" s="253"/>
      <c r="AB254" s="253"/>
      <c r="AC254" s="253"/>
      <c r="AD254" s="253"/>
      <c r="AE254" s="253"/>
      <c r="AF254" s="253"/>
      <c r="AG254" s="253"/>
      <c r="AH254" s="253"/>
      <c r="AI254" s="253"/>
      <c r="AJ254" s="253"/>
      <c r="AK254" s="253"/>
      <c r="AL254" s="253"/>
      <c r="AM254" s="253"/>
      <c r="AN254" s="253"/>
      <c r="AO254" s="253"/>
      <c r="AP254" s="253"/>
      <c r="AQ254" s="253"/>
      <c r="AR254" s="253"/>
      <c r="AS254" s="253"/>
      <c r="AT254" s="253"/>
      <c r="AU254" s="253"/>
      <c r="AV254" s="253"/>
      <c r="AW254" s="253"/>
      <c r="AX254" s="253"/>
      <c r="AY254" s="253"/>
      <c r="AZ254" s="253"/>
      <c r="BA254" s="253"/>
      <c r="BB254" s="253"/>
      <c r="BC254" s="253"/>
      <c r="BD254" s="253"/>
      <c r="BE254" s="253"/>
      <c r="BF254" s="253"/>
      <c r="BG254" s="253"/>
      <c r="BH254" s="253"/>
      <c r="BI254" s="253"/>
      <c r="BJ254" s="253"/>
      <c r="BK254" s="253"/>
    </row>
    <row r="255" spans="1:63" s="35" customFormat="1" ht="15.75" customHeight="1">
      <c r="D255" s="254" t="s">
        <v>218</v>
      </c>
      <c r="E255" s="254"/>
      <c r="F255" s="254"/>
      <c r="G255" s="254"/>
      <c r="H255" s="254"/>
      <c r="I255" s="254"/>
      <c r="J255" s="254"/>
      <c r="K255" s="254"/>
      <c r="L255" s="254"/>
      <c r="M255" s="254"/>
      <c r="N255" s="254"/>
      <c r="O255" s="254"/>
      <c r="P255" s="254"/>
      <c r="Q255" s="254"/>
      <c r="R255" s="254"/>
      <c r="S255" s="254"/>
      <c r="T255" s="254"/>
      <c r="U255" s="254"/>
      <c r="V255" s="254"/>
      <c r="W255" s="254"/>
      <c r="X255" s="254"/>
      <c r="Y255" s="254"/>
      <c r="Z255" s="254"/>
      <c r="AA255" s="254"/>
      <c r="AB255" s="254"/>
      <c r="AC255" s="254"/>
      <c r="AD255" s="254"/>
      <c r="AE255" s="254"/>
      <c r="AF255" s="254"/>
      <c r="AG255" s="254"/>
      <c r="AH255" s="254"/>
      <c r="AI255" s="254"/>
      <c r="AJ255" s="254"/>
      <c r="AK255" s="254"/>
      <c r="AL255" s="254"/>
      <c r="AM255" s="254"/>
      <c r="AN255" s="254"/>
      <c r="AO255" s="254"/>
      <c r="AP255" s="254"/>
      <c r="AQ255" s="254"/>
      <c r="AR255" s="254"/>
      <c r="AS255" s="254"/>
      <c r="AT255" s="254"/>
      <c r="AU255" s="254"/>
      <c r="AV255" s="254"/>
      <c r="AW255" s="254"/>
      <c r="AX255" s="254"/>
      <c r="AY255" s="254"/>
      <c r="AZ255" s="254"/>
      <c r="BA255" s="254"/>
      <c r="BB255" s="254"/>
      <c r="BC255" s="254"/>
      <c r="BD255" s="254"/>
      <c r="BE255" s="254"/>
      <c r="BF255" s="254"/>
      <c r="BG255" s="254"/>
      <c r="BH255" s="254"/>
      <c r="BI255" s="254"/>
      <c r="BJ255" s="254"/>
      <c r="BK255" s="254"/>
    </row>
    <row r="256" spans="1:63" s="35" customFormat="1" ht="15.75" customHeight="1">
      <c r="D256" s="254"/>
      <c r="E256" s="254"/>
      <c r="F256" s="254"/>
      <c r="G256" s="254"/>
      <c r="H256" s="254"/>
      <c r="I256" s="254"/>
      <c r="J256" s="254"/>
      <c r="K256" s="254"/>
      <c r="L256" s="254"/>
      <c r="M256" s="254"/>
      <c r="N256" s="254"/>
      <c r="O256" s="254"/>
      <c r="P256" s="254"/>
      <c r="Q256" s="254"/>
      <c r="R256" s="254"/>
      <c r="S256" s="254"/>
      <c r="T256" s="254"/>
      <c r="U256" s="254"/>
      <c r="V256" s="254"/>
      <c r="W256" s="254"/>
      <c r="X256" s="254"/>
      <c r="Y256" s="254"/>
      <c r="Z256" s="254"/>
      <c r="AA256" s="254"/>
      <c r="AB256" s="254"/>
      <c r="AC256" s="254"/>
      <c r="AD256" s="254"/>
      <c r="AE256" s="254"/>
      <c r="AF256" s="254"/>
      <c r="AG256" s="254"/>
      <c r="AH256" s="254"/>
      <c r="AI256" s="254"/>
      <c r="AJ256" s="254"/>
      <c r="AK256" s="254"/>
      <c r="AL256" s="254"/>
      <c r="AM256" s="254"/>
      <c r="AN256" s="254"/>
      <c r="AO256" s="254"/>
      <c r="AP256" s="254"/>
      <c r="AQ256" s="254"/>
      <c r="AR256" s="254"/>
      <c r="AS256" s="254"/>
      <c r="AT256" s="254"/>
      <c r="AU256" s="254"/>
      <c r="AV256" s="254"/>
      <c r="AW256" s="254"/>
      <c r="AX256" s="254"/>
      <c r="AY256" s="254"/>
      <c r="AZ256" s="254"/>
      <c r="BA256" s="254"/>
      <c r="BB256" s="254"/>
      <c r="BC256" s="254"/>
      <c r="BD256" s="254"/>
      <c r="BE256" s="254"/>
      <c r="BF256" s="254"/>
      <c r="BG256" s="254"/>
      <c r="BH256" s="254"/>
      <c r="BI256" s="254"/>
      <c r="BJ256" s="254"/>
      <c r="BK256" s="254"/>
    </row>
    <row r="257" spans="1:63" ht="13.5">
      <c r="B257" s="4"/>
      <c r="C257" s="4"/>
      <c r="D257" s="34"/>
      <c r="E257" s="34"/>
      <c r="F257" s="34"/>
      <c r="G257" s="34"/>
      <c r="H257" s="34"/>
      <c r="I257" s="34"/>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5"/>
      <c r="AH257" s="15"/>
      <c r="AI257" s="15"/>
      <c r="AJ257" s="15"/>
      <c r="AK257" s="15"/>
      <c r="AL257" s="15"/>
      <c r="AM257" s="15"/>
      <c r="AN257" s="28"/>
      <c r="AO257" s="28"/>
      <c r="AP257" s="28"/>
      <c r="AQ257" s="28"/>
      <c r="AR257" s="28"/>
      <c r="AS257" s="28"/>
      <c r="AT257" s="28"/>
      <c r="AU257" s="28"/>
      <c r="AV257" s="28"/>
      <c r="AW257" s="28"/>
      <c r="AX257" s="28"/>
      <c r="AY257" s="28"/>
      <c r="AZ257" s="28"/>
      <c r="BA257" s="28"/>
      <c r="BB257" s="28"/>
      <c r="BC257" s="28"/>
      <c r="BD257" s="28"/>
      <c r="BE257" s="28"/>
    </row>
    <row r="258" spans="1:63" ht="15" customHeight="1">
      <c r="A258" s="2" t="s">
        <v>48</v>
      </c>
    </row>
    <row r="259" spans="1:63" ht="15" customHeight="1">
      <c r="B259" s="2" t="s">
        <v>219</v>
      </c>
    </row>
    <row r="260" spans="1:63" ht="15" customHeight="1">
      <c r="C260" s="2" t="s">
        <v>248</v>
      </c>
    </row>
    <row r="261" spans="1:63" ht="15" customHeight="1">
      <c r="B261" s="4"/>
      <c r="C261" s="27"/>
      <c r="D261" s="255" t="s">
        <v>29</v>
      </c>
      <c r="E261" s="256"/>
      <c r="F261" s="256"/>
      <c r="G261" s="256"/>
      <c r="H261" s="256"/>
      <c r="I261" s="256"/>
      <c r="J261" s="256"/>
      <c r="K261" s="256"/>
      <c r="L261" s="256"/>
      <c r="M261" s="256"/>
      <c r="N261" s="256"/>
      <c r="O261" s="256"/>
      <c r="P261" s="256"/>
      <c r="Q261" s="257"/>
      <c r="R261" s="212" t="s">
        <v>220</v>
      </c>
      <c r="S261" s="212"/>
      <c r="T261" s="212"/>
      <c r="U261" s="212"/>
      <c r="V261" s="212"/>
      <c r="W261" s="212"/>
      <c r="X261" s="212"/>
      <c r="Y261" s="212"/>
      <c r="Z261" s="212"/>
      <c r="AA261" s="212"/>
      <c r="AB261" s="212"/>
      <c r="AC261" s="212"/>
      <c r="AD261" s="212"/>
      <c r="AE261" s="212"/>
      <c r="AF261" s="212"/>
      <c r="AG261" s="212"/>
      <c r="AH261" s="212"/>
      <c r="AI261" s="212"/>
      <c r="AJ261" s="212"/>
      <c r="AK261" s="212"/>
      <c r="AL261" s="212"/>
      <c r="AM261" s="213" t="s">
        <v>214</v>
      </c>
      <c r="AN261" s="214"/>
      <c r="AO261" s="214"/>
      <c r="AP261" s="214"/>
      <c r="AQ261" s="214"/>
      <c r="AR261" s="214"/>
      <c r="AS261" s="215"/>
      <c r="AT261" s="264" t="s">
        <v>145</v>
      </c>
      <c r="AU261" s="265"/>
      <c r="AV261" s="265"/>
      <c r="AW261" s="265"/>
      <c r="AX261" s="265"/>
      <c r="AY261" s="266"/>
      <c r="AZ261" s="231" t="s">
        <v>36</v>
      </c>
      <c r="BA261" s="232"/>
      <c r="BB261" s="232"/>
      <c r="BC261" s="232"/>
      <c r="BD261" s="232"/>
      <c r="BE261" s="233"/>
      <c r="BF261" s="264" t="s">
        <v>37</v>
      </c>
      <c r="BG261" s="240"/>
      <c r="BH261" s="240"/>
      <c r="BI261" s="240"/>
      <c r="BJ261" s="240"/>
      <c r="BK261" s="241"/>
    </row>
    <row r="262" spans="1:63" ht="15" customHeight="1">
      <c r="B262" s="4"/>
      <c r="C262" s="27"/>
      <c r="D262" s="258"/>
      <c r="E262" s="259"/>
      <c r="F262" s="259"/>
      <c r="G262" s="259"/>
      <c r="H262" s="259"/>
      <c r="I262" s="259"/>
      <c r="J262" s="259"/>
      <c r="K262" s="259"/>
      <c r="L262" s="259"/>
      <c r="M262" s="259"/>
      <c r="N262" s="259"/>
      <c r="O262" s="259"/>
      <c r="P262" s="259"/>
      <c r="Q262" s="260"/>
      <c r="R262" s="212"/>
      <c r="S262" s="212"/>
      <c r="T262" s="212"/>
      <c r="U262" s="212"/>
      <c r="V262" s="212"/>
      <c r="W262" s="212"/>
      <c r="X262" s="212"/>
      <c r="Y262" s="212"/>
      <c r="Z262" s="212"/>
      <c r="AA262" s="212"/>
      <c r="AB262" s="212"/>
      <c r="AC262" s="212"/>
      <c r="AD262" s="212"/>
      <c r="AE262" s="212"/>
      <c r="AF262" s="212"/>
      <c r="AG262" s="212"/>
      <c r="AH262" s="212"/>
      <c r="AI262" s="212"/>
      <c r="AJ262" s="212"/>
      <c r="AK262" s="212"/>
      <c r="AL262" s="212"/>
      <c r="AM262" s="216"/>
      <c r="AN262" s="217"/>
      <c r="AO262" s="217"/>
      <c r="AP262" s="217"/>
      <c r="AQ262" s="217"/>
      <c r="AR262" s="217"/>
      <c r="AS262" s="218"/>
      <c r="AT262" s="267"/>
      <c r="AU262" s="268"/>
      <c r="AV262" s="268"/>
      <c r="AW262" s="268"/>
      <c r="AX262" s="268"/>
      <c r="AY262" s="269"/>
      <c r="AZ262" s="234"/>
      <c r="BA262" s="235"/>
      <c r="BB262" s="235"/>
      <c r="BC262" s="235"/>
      <c r="BD262" s="235"/>
      <c r="BE262" s="236"/>
      <c r="BF262" s="242"/>
      <c r="BG262" s="243"/>
      <c r="BH262" s="243"/>
      <c r="BI262" s="243"/>
      <c r="BJ262" s="243"/>
      <c r="BK262" s="244"/>
    </row>
    <row r="263" spans="1:63" ht="15" customHeight="1">
      <c r="B263" s="4"/>
      <c r="C263" s="27"/>
      <c r="D263" s="261"/>
      <c r="E263" s="262"/>
      <c r="F263" s="262"/>
      <c r="G263" s="262"/>
      <c r="H263" s="262"/>
      <c r="I263" s="262"/>
      <c r="J263" s="262"/>
      <c r="K263" s="262"/>
      <c r="L263" s="262"/>
      <c r="M263" s="262"/>
      <c r="N263" s="262"/>
      <c r="O263" s="262"/>
      <c r="P263" s="262"/>
      <c r="Q263" s="263"/>
      <c r="R263" s="212"/>
      <c r="S263" s="212"/>
      <c r="T263" s="212"/>
      <c r="U263" s="212"/>
      <c r="V263" s="212"/>
      <c r="W263" s="212"/>
      <c r="X263" s="212"/>
      <c r="Y263" s="212"/>
      <c r="Z263" s="212"/>
      <c r="AA263" s="212"/>
      <c r="AB263" s="212"/>
      <c r="AC263" s="212"/>
      <c r="AD263" s="212"/>
      <c r="AE263" s="212"/>
      <c r="AF263" s="212"/>
      <c r="AG263" s="212"/>
      <c r="AH263" s="212"/>
      <c r="AI263" s="212"/>
      <c r="AJ263" s="212"/>
      <c r="AK263" s="212"/>
      <c r="AL263" s="212"/>
      <c r="AM263" s="219"/>
      <c r="AN263" s="220"/>
      <c r="AO263" s="220"/>
      <c r="AP263" s="220"/>
      <c r="AQ263" s="220"/>
      <c r="AR263" s="220"/>
      <c r="AS263" s="221"/>
      <c r="AT263" s="270"/>
      <c r="AU263" s="271"/>
      <c r="AV263" s="271"/>
      <c r="AW263" s="271"/>
      <c r="AX263" s="271"/>
      <c r="AY263" s="272"/>
      <c r="AZ263" s="237"/>
      <c r="BA263" s="238"/>
      <c r="BB263" s="238"/>
      <c r="BC263" s="238"/>
      <c r="BD263" s="238"/>
      <c r="BE263" s="239"/>
      <c r="BF263" s="245"/>
      <c r="BG263" s="246"/>
      <c r="BH263" s="246"/>
      <c r="BI263" s="246"/>
      <c r="BJ263" s="246"/>
      <c r="BK263" s="247"/>
    </row>
    <row r="264" spans="1:63" ht="15" customHeight="1">
      <c r="B264" s="4"/>
      <c r="C264" s="27"/>
      <c r="D264" s="75"/>
      <c r="E264" s="76"/>
      <c r="F264" s="248"/>
      <c r="G264" s="248"/>
      <c r="H264" s="248"/>
      <c r="I264" s="248"/>
      <c r="J264" s="248"/>
      <c r="K264" s="248"/>
      <c r="L264" s="248"/>
      <c r="M264" s="248"/>
      <c r="N264" s="248"/>
      <c r="O264" s="248"/>
      <c r="P264" s="248"/>
      <c r="Q264" s="249"/>
      <c r="R264" s="168" t="s">
        <v>215</v>
      </c>
      <c r="S264" s="168"/>
      <c r="T264" s="168"/>
      <c r="U264" s="168"/>
      <c r="V264" s="168"/>
      <c r="W264" s="168"/>
      <c r="X264" s="168"/>
      <c r="Y264" s="168"/>
      <c r="Z264" s="168"/>
      <c r="AA264" s="168"/>
      <c r="AB264" s="168"/>
      <c r="AC264" s="168"/>
      <c r="AD264" s="168"/>
      <c r="AE264" s="168"/>
      <c r="AF264" s="168"/>
      <c r="AG264" s="168"/>
      <c r="AH264" s="168"/>
      <c r="AI264" s="168"/>
      <c r="AJ264" s="168"/>
      <c r="AK264" s="168"/>
      <c r="AL264" s="168"/>
      <c r="AM264" s="170" t="s">
        <v>216</v>
      </c>
      <c r="AN264" s="171"/>
      <c r="AO264" s="171"/>
      <c r="AP264" s="171"/>
      <c r="AQ264" s="171"/>
      <c r="AR264" s="171"/>
      <c r="AS264" s="172"/>
      <c r="AT264" s="179">
        <v>6</v>
      </c>
      <c r="AU264" s="180"/>
      <c r="AV264" s="180"/>
      <c r="AW264" s="180"/>
      <c r="AX264" s="180"/>
      <c r="AY264" s="181"/>
      <c r="AZ264" s="188">
        <v>20</v>
      </c>
      <c r="BA264" s="189"/>
      <c r="BB264" s="189"/>
      <c r="BC264" s="189"/>
      <c r="BD264" s="189"/>
      <c r="BE264" s="190"/>
      <c r="BF264" s="137">
        <f>AT264*AZ264</f>
        <v>120</v>
      </c>
      <c r="BG264" s="138"/>
      <c r="BH264" s="138"/>
      <c r="BI264" s="138"/>
      <c r="BJ264" s="138"/>
      <c r="BK264" s="139"/>
    </row>
    <row r="265" spans="1:63" ht="15" customHeight="1">
      <c r="B265" s="4"/>
      <c r="C265" s="27"/>
      <c r="D265" s="77"/>
      <c r="E265" s="78"/>
      <c r="F265" s="250"/>
      <c r="G265" s="250"/>
      <c r="H265" s="250"/>
      <c r="I265" s="250"/>
      <c r="J265" s="250"/>
      <c r="K265" s="250"/>
      <c r="L265" s="250"/>
      <c r="M265" s="250"/>
      <c r="N265" s="250"/>
      <c r="O265" s="250"/>
      <c r="P265" s="250"/>
      <c r="Q265" s="251"/>
      <c r="R265" s="169"/>
      <c r="S265" s="169"/>
      <c r="T265" s="169"/>
      <c r="U265" s="169"/>
      <c r="V265" s="169"/>
      <c r="W265" s="169"/>
      <c r="X265" s="169"/>
      <c r="Y265" s="169"/>
      <c r="Z265" s="169"/>
      <c r="AA265" s="169"/>
      <c r="AB265" s="169"/>
      <c r="AC265" s="169"/>
      <c r="AD265" s="169"/>
      <c r="AE265" s="169"/>
      <c r="AF265" s="169"/>
      <c r="AG265" s="169"/>
      <c r="AH265" s="169"/>
      <c r="AI265" s="169"/>
      <c r="AJ265" s="169"/>
      <c r="AK265" s="169"/>
      <c r="AL265" s="169"/>
      <c r="AM265" s="173"/>
      <c r="AN265" s="174"/>
      <c r="AO265" s="174"/>
      <c r="AP265" s="174"/>
      <c r="AQ265" s="174"/>
      <c r="AR265" s="174"/>
      <c r="AS265" s="175"/>
      <c r="AT265" s="182"/>
      <c r="AU265" s="183"/>
      <c r="AV265" s="183"/>
      <c r="AW265" s="183"/>
      <c r="AX265" s="183"/>
      <c r="AY265" s="184"/>
      <c r="AZ265" s="191"/>
      <c r="BA265" s="192"/>
      <c r="BB265" s="192"/>
      <c r="BC265" s="192"/>
      <c r="BD265" s="192"/>
      <c r="BE265" s="193"/>
      <c r="BF265" s="140"/>
      <c r="BG265" s="141"/>
      <c r="BH265" s="141"/>
      <c r="BI265" s="141"/>
      <c r="BJ265" s="141"/>
      <c r="BK265" s="142"/>
    </row>
    <row r="266" spans="1:63" ht="15" customHeight="1">
      <c r="B266" s="4"/>
      <c r="C266" s="27"/>
      <c r="D266" s="79"/>
      <c r="E266" s="80"/>
      <c r="F266" s="252"/>
      <c r="G266" s="252"/>
      <c r="H266" s="252"/>
      <c r="I266" s="252"/>
      <c r="J266" s="252"/>
      <c r="K266" s="252"/>
      <c r="L266" s="252"/>
      <c r="M266" s="252"/>
      <c r="N266" s="252"/>
      <c r="O266" s="252"/>
      <c r="P266" s="252"/>
      <c r="Q266" s="252"/>
      <c r="R266" s="200" t="s">
        <v>47</v>
      </c>
      <c r="S266" s="848"/>
      <c r="T266" s="848"/>
      <c r="U266" s="848"/>
      <c r="V266" s="848"/>
      <c r="W266" s="848"/>
      <c r="X266" s="848"/>
      <c r="Y266" s="848"/>
      <c r="Z266" s="848"/>
      <c r="AA266" s="848"/>
      <c r="AB266" s="848"/>
      <c r="AC266" s="848"/>
      <c r="AD266" s="848"/>
      <c r="AE266" s="848"/>
      <c r="AF266" s="848"/>
      <c r="AG266" s="848"/>
      <c r="AH266" s="848"/>
      <c r="AI266" s="848"/>
      <c r="AJ266" s="848"/>
      <c r="AK266" s="848"/>
      <c r="AL266" s="849"/>
      <c r="AM266" s="176"/>
      <c r="AN266" s="177"/>
      <c r="AO266" s="177"/>
      <c r="AP266" s="177"/>
      <c r="AQ266" s="177"/>
      <c r="AR266" s="177"/>
      <c r="AS266" s="178"/>
      <c r="AT266" s="185"/>
      <c r="AU266" s="186"/>
      <c r="AV266" s="186"/>
      <c r="AW266" s="186"/>
      <c r="AX266" s="186"/>
      <c r="AY266" s="187"/>
      <c r="AZ266" s="194"/>
      <c r="BA266" s="195"/>
      <c r="BB266" s="195"/>
      <c r="BC266" s="195"/>
      <c r="BD266" s="195"/>
      <c r="BE266" s="196"/>
      <c r="BF266" s="143"/>
      <c r="BG266" s="144"/>
      <c r="BH266" s="144"/>
      <c r="BI266" s="144"/>
      <c r="BJ266" s="144"/>
      <c r="BK266" s="145"/>
    </row>
    <row r="267" spans="1:63" ht="15" customHeight="1">
      <c r="C267" s="2" t="s">
        <v>49</v>
      </c>
    </row>
    <row r="268" spans="1:63" ht="15" customHeight="1">
      <c r="B268" s="4"/>
      <c r="C268" s="27"/>
      <c r="D268" s="203" t="s">
        <v>29</v>
      </c>
      <c r="E268" s="204"/>
      <c r="F268" s="204"/>
      <c r="G268" s="204"/>
      <c r="H268" s="204"/>
      <c r="I268" s="204"/>
      <c r="J268" s="204"/>
      <c r="K268" s="204"/>
      <c r="L268" s="204"/>
      <c r="M268" s="204"/>
      <c r="N268" s="204"/>
      <c r="O268" s="204"/>
      <c r="P268" s="204"/>
      <c r="Q268" s="205"/>
      <c r="R268" s="212" t="s">
        <v>220</v>
      </c>
      <c r="S268" s="212"/>
      <c r="T268" s="212"/>
      <c r="U268" s="212"/>
      <c r="V268" s="212"/>
      <c r="W268" s="212"/>
      <c r="X268" s="212"/>
      <c r="Y268" s="212"/>
      <c r="Z268" s="212"/>
      <c r="AA268" s="212"/>
      <c r="AB268" s="212"/>
      <c r="AC268" s="212"/>
      <c r="AD268" s="212"/>
      <c r="AE268" s="212"/>
      <c r="AF268" s="212"/>
      <c r="AG268" s="212"/>
      <c r="AH268" s="212"/>
      <c r="AI268" s="212"/>
      <c r="AJ268" s="212"/>
      <c r="AK268" s="212"/>
      <c r="AL268" s="212"/>
      <c r="AM268" s="213" t="s">
        <v>214</v>
      </c>
      <c r="AN268" s="214"/>
      <c r="AO268" s="214"/>
      <c r="AP268" s="214"/>
      <c r="AQ268" s="214"/>
      <c r="AR268" s="214"/>
      <c r="AS268" s="215"/>
      <c r="AT268" s="222" t="s">
        <v>145</v>
      </c>
      <c r="AU268" s="223"/>
      <c r="AV268" s="223"/>
      <c r="AW268" s="223"/>
      <c r="AX268" s="223"/>
      <c r="AY268" s="224"/>
      <c r="AZ268" s="231" t="s">
        <v>36</v>
      </c>
      <c r="BA268" s="232"/>
      <c r="BB268" s="232"/>
      <c r="BC268" s="232"/>
      <c r="BD268" s="232"/>
      <c r="BE268" s="233"/>
      <c r="BF268" s="222" t="s">
        <v>37</v>
      </c>
      <c r="BG268" s="240"/>
      <c r="BH268" s="240"/>
      <c r="BI268" s="240"/>
      <c r="BJ268" s="240"/>
      <c r="BK268" s="241"/>
    </row>
    <row r="269" spans="1:63" ht="15" customHeight="1">
      <c r="B269" s="4"/>
      <c r="C269" s="27"/>
      <c r="D269" s="206"/>
      <c r="E269" s="207"/>
      <c r="F269" s="207"/>
      <c r="G269" s="207"/>
      <c r="H269" s="207"/>
      <c r="I269" s="207"/>
      <c r="J269" s="207"/>
      <c r="K269" s="207"/>
      <c r="L269" s="207"/>
      <c r="M269" s="207"/>
      <c r="N269" s="207"/>
      <c r="O269" s="207"/>
      <c r="P269" s="207"/>
      <c r="Q269" s="208"/>
      <c r="R269" s="212"/>
      <c r="S269" s="212"/>
      <c r="T269" s="212"/>
      <c r="U269" s="212"/>
      <c r="V269" s="212"/>
      <c r="W269" s="212"/>
      <c r="X269" s="212"/>
      <c r="Y269" s="212"/>
      <c r="Z269" s="212"/>
      <c r="AA269" s="212"/>
      <c r="AB269" s="212"/>
      <c r="AC269" s="212"/>
      <c r="AD269" s="212"/>
      <c r="AE269" s="212"/>
      <c r="AF269" s="212"/>
      <c r="AG269" s="212"/>
      <c r="AH269" s="212"/>
      <c r="AI269" s="212"/>
      <c r="AJ269" s="212"/>
      <c r="AK269" s="212"/>
      <c r="AL269" s="212"/>
      <c r="AM269" s="216"/>
      <c r="AN269" s="217"/>
      <c r="AO269" s="217"/>
      <c r="AP269" s="217"/>
      <c r="AQ269" s="217"/>
      <c r="AR269" s="217"/>
      <c r="AS269" s="218"/>
      <c r="AT269" s="225"/>
      <c r="AU269" s="226"/>
      <c r="AV269" s="226"/>
      <c r="AW269" s="226"/>
      <c r="AX269" s="226"/>
      <c r="AY269" s="227"/>
      <c r="AZ269" s="234"/>
      <c r="BA269" s="235"/>
      <c r="BB269" s="235"/>
      <c r="BC269" s="235"/>
      <c r="BD269" s="235"/>
      <c r="BE269" s="236"/>
      <c r="BF269" s="242"/>
      <c r="BG269" s="243"/>
      <c r="BH269" s="243"/>
      <c r="BI269" s="243"/>
      <c r="BJ269" s="243"/>
      <c r="BK269" s="244"/>
    </row>
    <row r="270" spans="1:63" ht="15" customHeight="1">
      <c r="B270" s="4"/>
      <c r="C270" s="27"/>
      <c r="D270" s="209"/>
      <c r="E270" s="210"/>
      <c r="F270" s="210"/>
      <c r="G270" s="210"/>
      <c r="H270" s="210"/>
      <c r="I270" s="210"/>
      <c r="J270" s="210"/>
      <c r="K270" s="210"/>
      <c r="L270" s="210"/>
      <c r="M270" s="210"/>
      <c r="N270" s="210"/>
      <c r="O270" s="210"/>
      <c r="P270" s="210"/>
      <c r="Q270" s="211"/>
      <c r="R270" s="212"/>
      <c r="S270" s="212"/>
      <c r="T270" s="212"/>
      <c r="U270" s="212"/>
      <c r="V270" s="212"/>
      <c r="W270" s="212"/>
      <c r="X270" s="212"/>
      <c r="Y270" s="212"/>
      <c r="Z270" s="212"/>
      <c r="AA270" s="212"/>
      <c r="AB270" s="212"/>
      <c r="AC270" s="212"/>
      <c r="AD270" s="212"/>
      <c r="AE270" s="212"/>
      <c r="AF270" s="212"/>
      <c r="AG270" s="212"/>
      <c r="AH270" s="212"/>
      <c r="AI270" s="212"/>
      <c r="AJ270" s="212"/>
      <c r="AK270" s="212"/>
      <c r="AL270" s="212"/>
      <c r="AM270" s="219"/>
      <c r="AN270" s="220"/>
      <c r="AO270" s="220"/>
      <c r="AP270" s="220"/>
      <c r="AQ270" s="220"/>
      <c r="AR270" s="220"/>
      <c r="AS270" s="221"/>
      <c r="AT270" s="228"/>
      <c r="AU270" s="229"/>
      <c r="AV270" s="229"/>
      <c r="AW270" s="229"/>
      <c r="AX270" s="229"/>
      <c r="AY270" s="230"/>
      <c r="AZ270" s="237"/>
      <c r="BA270" s="238"/>
      <c r="BB270" s="238"/>
      <c r="BC270" s="238"/>
      <c r="BD270" s="238"/>
      <c r="BE270" s="239"/>
      <c r="BF270" s="245"/>
      <c r="BG270" s="246"/>
      <c r="BH270" s="246"/>
      <c r="BI270" s="246"/>
      <c r="BJ270" s="246"/>
      <c r="BK270" s="247"/>
    </row>
    <row r="271" spans="1:63" ht="15" customHeight="1">
      <c r="B271" s="4"/>
      <c r="C271" s="27"/>
      <c r="D271" s="69"/>
      <c r="E271" s="70"/>
      <c r="F271" s="166"/>
      <c r="G271" s="166"/>
      <c r="H271" s="166"/>
      <c r="I271" s="166"/>
      <c r="J271" s="166"/>
      <c r="K271" s="166"/>
      <c r="L271" s="166"/>
      <c r="M271" s="166"/>
      <c r="N271" s="166"/>
      <c r="O271" s="166"/>
      <c r="P271" s="166"/>
      <c r="Q271" s="167"/>
      <c r="R271" s="168" t="s">
        <v>221</v>
      </c>
      <c r="S271" s="168"/>
      <c r="T271" s="168"/>
      <c r="U271" s="168"/>
      <c r="V271" s="168"/>
      <c r="W271" s="168"/>
      <c r="X271" s="168"/>
      <c r="Y271" s="168"/>
      <c r="Z271" s="168"/>
      <c r="AA271" s="168"/>
      <c r="AB271" s="168"/>
      <c r="AC271" s="168"/>
      <c r="AD271" s="168"/>
      <c r="AE271" s="168"/>
      <c r="AF271" s="168"/>
      <c r="AG271" s="168"/>
      <c r="AH271" s="168"/>
      <c r="AI271" s="168"/>
      <c r="AJ271" s="168"/>
      <c r="AK271" s="168"/>
      <c r="AL271" s="168"/>
      <c r="AM271" s="170" t="s">
        <v>222</v>
      </c>
      <c r="AN271" s="171"/>
      <c r="AO271" s="171"/>
      <c r="AP271" s="171"/>
      <c r="AQ271" s="171"/>
      <c r="AR271" s="171"/>
      <c r="AS271" s="172"/>
      <c r="AT271" s="179">
        <v>6</v>
      </c>
      <c r="AU271" s="180"/>
      <c r="AV271" s="180"/>
      <c r="AW271" s="180"/>
      <c r="AX271" s="180"/>
      <c r="AY271" s="181"/>
      <c r="AZ271" s="188">
        <v>20</v>
      </c>
      <c r="BA271" s="189"/>
      <c r="BB271" s="189"/>
      <c r="BC271" s="189"/>
      <c r="BD271" s="189"/>
      <c r="BE271" s="190"/>
      <c r="BF271" s="137">
        <f>AT271*AZ271</f>
        <v>120</v>
      </c>
      <c r="BG271" s="138"/>
      <c r="BH271" s="138"/>
      <c r="BI271" s="138"/>
      <c r="BJ271" s="138"/>
      <c r="BK271" s="139"/>
    </row>
    <row r="272" spans="1:63" ht="15" customHeight="1">
      <c r="B272" s="4"/>
      <c r="C272" s="27"/>
      <c r="D272" s="71"/>
      <c r="E272" s="72"/>
      <c r="F272" s="197"/>
      <c r="G272" s="197"/>
      <c r="H272" s="197"/>
      <c r="I272" s="197"/>
      <c r="J272" s="197"/>
      <c r="K272" s="197"/>
      <c r="L272" s="197"/>
      <c r="M272" s="197"/>
      <c r="N272" s="197"/>
      <c r="O272" s="197"/>
      <c r="P272" s="197"/>
      <c r="Q272" s="198"/>
      <c r="R272" s="169"/>
      <c r="S272" s="169"/>
      <c r="T272" s="169"/>
      <c r="U272" s="169"/>
      <c r="V272" s="169"/>
      <c r="W272" s="169"/>
      <c r="X272" s="169"/>
      <c r="Y272" s="169"/>
      <c r="Z272" s="169"/>
      <c r="AA272" s="169"/>
      <c r="AB272" s="169"/>
      <c r="AC272" s="169"/>
      <c r="AD272" s="169"/>
      <c r="AE272" s="169"/>
      <c r="AF272" s="169"/>
      <c r="AG272" s="169"/>
      <c r="AH272" s="169"/>
      <c r="AI272" s="169"/>
      <c r="AJ272" s="169"/>
      <c r="AK272" s="169"/>
      <c r="AL272" s="169"/>
      <c r="AM272" s="173"/>
      <c r="AN272" s="174"/>
      <c r="AO272" s="174"/>
      <c r="AP272" s="174"/>
      <c r="AQ272" s="174"/>
      <c r="AR272" s="174"/>
      <c r="AS272" s="175"/>
      <c r="AT272" s="182"/>
      <c r="AU272" s="183"/>
      <c r="AV272" s="183"/>
      <c r="AW272" s="183"/>
      <c r="AX272" s="183"/>
      <c r="AY272" s="184"/>
      <c r="AZ272" s="191"/>
      <c r="BA272" s="192"/>
      <c r="BB272" s="192"/>
      <c r="BC272" s="192"/>
      <c r="BD272" s="192"/>
      <c r="BE272" s="193"/>
      <c r="BF272" s="140"/>
      <c r="BG272" s="141"/>
      <c r="BH272" s="141"/>
      <c r="BI272" s="141"/>
      <c r="BJ272" s="141"/>
      <c r="BK272" s="142"/>
    </row>
    <row r="273" spans="1:63" ht="15" customHeight="1">
      <c r="B273" s="4"/>
      <c r="C273" s="27"/>
      <c r="D273" s="73"/>
      <c r="E273" s="74"/>
      <c r="F273" s="199"/>
      <c r="G273" s="199"/>
      <c r="H273" s="199"/>
      <c r="I273" s="199"/>
      <c r="J273" s="199"/>
      <c r="K273" s="199"/>
      <c r="L273" s="199"/>
      <c r="M273" s="199"/>
      <c r="N273" s="199"/>
      <c r="O273" s="199"/>
      <c r="P273" s="199"/>
      <c r="Q273" s="199"/>
      <c r="R273" s="200" t="s">
        <v>47</v>
      </c>
      <c r="S273" s="201"/>
      <c r="T273" s="201"/>
      <c r="U273" s="201"/>
      <c r="V273" s="201"/>
      <c r="W273" s="201"/>
      <c r="X273" s="201"/>
      <c r="Y273" s="201"/>
      <c r="Z273" s="201"/>
      <c r="AA273" s="201"/>
      <c r="AB273" s="201"/>
      <c r="AC273" s="201"/>
      <c r="AD273" s="201"/>
      <c r="AE273" s="201"/>
      <c r="AF273" s="201"/>
      <c r="AG273" s="201"/>
      <c r="AH273" s="201"/>
      <c r="AI273" s="201"/>
      <c r="AJ273" s="201"/>
      <c r="AK273" s="201"/>
      <c r="AL273" s="202"/>
      <c r="AM273" s="176"/>
      <c r="AN273" s="177"/>
      <c r="AO273" s="177"/>
      <c r="AP273" s="177"/>
      <c r="AQ273" s="177"/>
      <c r="AR273" s="177"/>
      <c r="AS273" s="178"/>
      <c r="AT273" s="185"/>
      <c r="AU273" s="186"/>
      <c r="AV273" s="186"/>
      <c r="AW273" s="186"/>
      <c r="AX273" s="186"/>
      <c r="AY273" s="187"/>
      <c r="AZ273" s="194"/>
      <c r="BA273" s="195"/>
      <c r="BB273" s="195"/>
      <c r="BC273" s="195"/>
      <c r="BD273" s="195"/>
      <c r="BE273" s="196"/>
      <c r="BF273" s="143"/>
      <c r="BG273" s="144"/>
      <c r="BH273" s="144"/>
      <c r="BI273" s="144"/>
      <c r="BJ273" s="144"/>
      <c r="BK273" s="145"/>
    </row>
    <row r="274" spans="1:63" ht="9" customHeight="1">
      <c r="B274" s="4"/>
      <c r="C274" s="4"/>
      <c r="D274" s="15"/>
      <c r="E274" s="34"/>
      <c r="F274" s="34"/>
      <c r="G274" s="34"/>
      <c r="H274" s="34"/>
      <c r="I274" s="34"/>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5"/>
      <c r="AH274" s="15"/>
      <c r="AI274" s="15"/>
      <c r="AJ274" s="15"/>
      <c r="AK274" s="15"/>
      <c r="AL274" s="15"/>
      <c r="AM274" s="15"/>
      <c r="AN274" s="28"/>
      <c r="AO274" s="28"/>
      <c r="AP274" s="28"/>
      <c r="AQ274" s="28"/>
      <c r="AR274" s="28"/>
      <c r="AS274" s="28"/>
      <c r="AT274" s="28"/>
      <c r="AU274" s="28"/>
      <c r="AV274" s="28"/>
      <c r="AW274" s="28"/>
      <c r="AX274" s="28"/>
      <c r="AY274" s="28"/>
      <c r="AZ274" s="28"/>
      <c r="BA274" s="28"/>
      <c r="BB274" s="28"/>
      <c r="BC274" s="28"/>
      <c r="BD274" s="28"/>
      <c r="BE274" s="28"/>
    </row>
    <row r="275" spans="1:63" ht="15" customHeight="1">
      <c r="A275" s="2" t="s">
        <v>223</v>
      </c>
    </row>
    <row r="276" spans="1:63" ht="15" customHeight="1">
      <c r="B276" s="6" t="s">
        <v>224</v>
      </c>
    </row>
    <row r="277" spans="1:63" ht="15" customHeight="1">
      <c r="D277" s="20" t="s">
        <v>225</v>
      </c>
    </row>
    <row r="278" spans="1:63" ht="15" customHeight="1">
      <c r="B278" s="4"/>
      <c r="C278" s="27"/>
      <c r="D278" s="86" t="s">
        <v>30</v>
      </c>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8"/>
      <c r="AC278" s="95" t="s">
        <v>34</v>
      </c>
      <c r="AD278" s="96"/>
      <c r="AE278" s="96"/>
      <c r="AF278" s="96"/>
      <c r="AG278" s="96"/>
      <c r="AH278" s="96"/>
      <c r="AI278" s="96"/>
      <c r="AJ278" s="96"/>
      <c r="AK278" s="97"/>
      <c r="AL278" s="102" t="s">
        <v>145</v>
      </c>
      <c r="AM278" s="102"/>
      <c r="AN278" s="102"/>
      <c r="AO278" s="102"/>
      <c r="AP278" s="102"/>
      <c r="AQ278" s="102"/>
      <c r="AR278" s="103" t="s">
        <v>36</v>
      </c>
      <c r="AS278" s="103"/>
      <c r="AT278" s="103"/>
      <c r="AU278" s="103"/>
      <c r="AV278" s="103"/>
      <c r="AW278" s="103"/>
      <c r="AX278" s="102" t="s">
        <v>37</v>
      </c>
      <c r="AY278" s="102"/>
      <c r="AZ278" s="102"/>
      <c r="BA278" s="102"/>
      <c r="BB278" s="102"/>
      <c r="BC278" s="102"/>
      <c r="BD278" s="81"/>
      <c r="BE278" s="36"/>
    </row>
    <row r="279" spans="1:63" ht="15" customHeight="1">
      <c r="B279" s="4"/>
      <c r="C279" s="27"/>
      <c r="D279" s="89"/>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1"/>
      <c r="AC279" s="98"/>
      <c r="AD279" s="98"/>
      <c r="AE279" s="98"/>
      <c r="AF279" s="98"/>
      <c r="AG279" s="98"/>
      <c r="AH279" s="98"/>
      <c r="AI279" s="98"/>
      <c r="AJ279" s="98"/>
      <c r="AK279" s="99"/>
      <c r="AL279" s="102"/>
      <c r="AM279" s="102"/>
      <c r="AN279" s="102"/>
      <c r="AO279" s="102"/>
      <c r="AP279" s="102"/>
      <c r="AQ279" s="102"/>
      <c r="AR279" s="103"/>
      <c r="AS279" s="103"/>
      <c r="AT279" s="103"/>
      <c r="AU279" s="103"/>
      <c r="AV279" s="103"/>
      <c r="AW279" s="103"/>
      <c r="AX279" s="102"/>
      <c r="AY279" s="102"/>
      <c r="AZ279" s="102"/>
      <c r="BA279" s="102"/>
      <c r="BB279" s="102"/>
      <c r="BC279" s="102"/>
      <c r="BD279" s="37"/>
      <c r="BE279" s="36"/>
    </row>
    <row r="280" spans="1:63" ht="15" customHeight="1">
      <c r="B280" s="4"/>
      <c r="C280" s="27"/>
      <c r="D280" s="92"/>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4"/>
      <c r="AC280" s="100"/>
      <c r="AD280" s="100"/>
      <c r="AE280" s="100"/>
      <c r="AF280" s="100"/>
      <c r="AG280" s="100"/>
      <c r="AH280" s="100"/>
      <c r="AI280" s="100"/>
      <c r="AJ280" s="100"/>
      <c r="AK280" s="101"/>
      <c r="AL280" s="102"/>
      <c r="AM280" s="102"/>
      <c r="AN280" s="102"/>
      <c r="AO280" s="102"/>
      <c r="AP280" s="102"/>
      <c r="AQ280" s="102"/>
      <c r="AR280" s="103"/>
      <c r="AS280" s="103"/>
      <c r="AT280" s="103"/>
      <c r="AU280" s="103"/>
      <c r="AV280" s="103"/>
      <c r="AW280" s="103"/>
      <c r="AX280" s="102"/>
      <c r="AY280" s="102"/>
      <c r="AZ280" s="102"/>
      <c r="BA280" s="102"/>
      <c r="BB280" s="102"/>
      <c r="BC280" s="102"/>
      <c r="BD280" s="81"/>
      <c r="BE280" s="36"/>
      <c r="BF280" s="4"/>
      <c r="BG280" s="4"/>
    </row>
    <row r="281" spans="1:63" ht="15" customHeight="1">
      <c r="B281" s="4"/>
      <c r="C281" s="27"/>
      <c r="D281" s="104" t="s">
        <v>226</v>
      </c>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64" t="s">
        <v>216</v>
      </c>
      <c r="AD281" s="152"/>
      <c r="AE281" s="152"/>
      <c r="AF281" s="152"/>
      <c r="AG281" s="152"/>
      <c r="AH281" s="152"/>
      <c r="AI281" s="152"/>
      <c r="AJ281" s="152"/>
      <c r="AK281" s="153"/>
      <c r="AL281" s="119">
        <v>6</v>
      </c>
      <c r="AM281" s="120"/>
      <c r="AN281" s="120"/>
      <c r="AO281" s="120"/>
      <c r="AP281" s="120"/>
      <c r="AQ281" s="121"/>
      <c r="AR281" s="128">
        <v>20</v>
      </c>
      <c r="AS281" s="129"/>
      <c r="AT281" s="129"/>
      <c r="AU281" s="129"/>
      <c r="AV281" s="129"/>
      <c r="AW281" s="130"/>
      <c r="AX281" s="157">
        <f>AL281*AR281</f>
        <v>120</v>
      </c>
      <c r="AY281" s="158"/>
      <c r="AZ281" s="158"/>
      <c r="BA281" s="158"/>
      <c r="BB281" s="158"/>
      <c r="BC281" s="159"/>
    </row>
    <row r="282" spans="1:63" ht="15" customHeight="1">
      <c r="B282" s="4"/>
      <c r="C282" s="27"/>
      <c r="D282" s="108"/>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54"/>
      <c r="AD282" s="155"/>
      <c r="AE282" s="155"/>
      <c r="AF282" s="155"/>
      <c r="AG282" s="155"/>
      <c r="AH282" s="155"/>
      <c r="AI282" s="155"/>
      <c r="AJ282" s="155"/>
      <c r="AK282" s="156"/>
      <c r="AL282" s="125"/>
      <c r="AM282" s="126"/>
      <c r="AN282" s="126"/>
      <c r="AO282" s="126"/>
      <c r="AP282" s="126"/>
      <c r="AQ282" s="127"/>
      <c r="AR282" s="134"/>
      <c r="AS282" s="135"/>
      <c r="AT282" s="135"/>
      <c r="AU282" s="135"/>
      <c r="AV282" s="135"/>
      <c r="AW282" s="136"/>
      <c r="AX282" s="160"/>
      <c r="AY282" s="161"/>
      <c r="AZ282" s="161"/>
      <c r="BA282" s="161"/>
      <c r="BB282" s="161"/>
      <c r="BC282" s="162"/>
    </row>
    <row r="283" spans="1:63" ht="15" customHeight="1">
      <c r="B283" s="4"/>
      <c r="C283" s="27"/>
      <c r="D283" s="104" t="s">
        <v>226</v>
      </c>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64" t="s">
        <v>216</v>
      </c>
      <c r="AD283" s="152"/>
      <c r="AE283" s="152"/>
      <c r="AF283" s="152"/>
      <c r="AG283" s="152"/>
      <c r="AH283" s="152"/>
      <c r="AI283" s="152"/>
      <c r="AJ283" s="152"/>
      <c r="AK283" s="153"/>
      <c r="AL283" s="119">
        <v>4</v>
      </c>
      <c r="AM283" s="120"/>
      <c r="AN283" s="120"/>
      <c r="AO283" s="120"/>
      <c r="AP283" s="120"/>
      <c r="AQ283" s="121"/>
      <c r="AR283" s="128">
        <v>12</v>
      </c>
      <c r="AS283" s="129"/>
      <c r="AT283" s="129"/>
      <c r="AU283" s="129"/>
      <c r="AV283" s="129"/>
      <c r="AW283" s="130"/>
      <c r="AX283" s="157">
        <f>AL283*AR283</f>
        <v>48</v>
      </c>
      <c r="AY283" s="158"/>
      <c r="AZ283" s="158"/>
      <c r="BA283" s="158"/>
      <c r="BB283" s="158"/>
      <c r="BC283" s="159"/>
    </row>
    <row r="284" spans="1:63" ht="15" customHeight="1">
      <c r="B284" s="4"/>
      <c r="C284" s="27"/>
      <c r="D284" s="108"/>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c r="AA284" s="109"/>
      <c r="AB284" s="109"/>
      <c r="AC284" s="154"/>
      <c r="AD284" s="155"/>
      <c r="AE284" s="155"/>
      <c r="AF284" s="155"/>
      <c r="AG284" s="155"/>
      <c r="AH284" s="155"/>
      <c r="AI284" s="155"/>
      <c r="AJ284" s="155"/>
      <c r="AK284" s="156"/>
      <c r="AL284" s="125"/>
      <c r="AM284" s="126"/>
      <c r="AN284" s="126"/>
      <c r="AO284" s="126"/>
      <c r="AP284" s="126"/>
      <c r="AQ284" s="127"/>
      <c r="AR284" s="134"/>
      <c r="AS284" s="135"/>
      <c r="AT284" s="135"/>
      <c r="AU284" s="135"/>
      <c r="AV284" s="135"/>
      <c r="AW284" s="136"/>
      <c r="AX284" s="160"/>
      <c r="AY284" s="161"/>
      <c r="AZ284" s="161"/>
      <c r="BA284" s="161"/>
      <c r="BB284" s="161"/>
      <c r="BC284" s="162"/>
    </row>
    <row r="285" spans="1:63" ht="15" customHeight="1">
      <c r="B285" s="4"/>
      <c r="C285" s="27"/>
      <c r="D285" s="104" t="s">
        <v>227</v>
      </c>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64" t="s">
        <v>216</v>
      </c>
      <c r="AD285" s="152"/>
      <c r="AE285" s="152"/>
      <c r="AF285" s="152"/>
      <c r="AG285" s="152"/>
      <c r="AH285" s="152"/>
      <c r="AI285" s="152"/>
      <c r="AJ285" s="152"/>
      <c r="AK285" s="153"/>
      <c r="AL285" s="119">
        <v>3</v>
      </c>
      <c r="AM285" s="120"/>
      <c r="AN285" s="120"/>
      <c r="AO285" s="120"/>
      <c r="AP285" s="120"/>
      <c r="AQ285" s="121"/>
      <c r="AR285" s="128">
        <v>12</v>
      </c>
      <c r="AS285" s="129"/>
      <c r="AT285" s="129"/>
      <c r="AU285" s="129"/>
      <c r="AV285" s="129"/>
      <c r="AW285" s="130"/>
      <c r="AX285" s="157">
        <f>AL285*AR285</f>
        <v>36</v>
      </c>
      <c r="AY285" s="158"/>
      <c r="AZ285" s="158"/>
      <c r="BA285" s="158"/>
      <c r="BB285" s="158"/>
      <c r="BC285" s="159"/>
    </row>
    <row r="286" spans="1:63" ht="15" customHeight="1">
      <c r="B286" s="4"/>
      <c r="C286" s="27"/>
      <c r="D286" s="108"/>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c r="AA286" s="109"/>
      <c r="AB286" s="109"/>
      <c r="AC286" s="154"/>
      <c r="AD286" s="155"/>
      <c r="AE286" s="155"/>
      <c r="AF286" s="155"/>
      <c r="AG286" s="155"/>
      <c r="AH286" s="155"/>
      <c r="AI286" s="155"/>
      <c r="AJ286" s="155"/>
      <c r="AK286" s="156"/>
      <c r="AL286" s="125"/>
      <c r="AM286" s="126"/>
      <c r="AN286" s="126"/>
      <c r="AO286" s="126"/>
      <c r="AP286" s="126"/>
      <c r="AQ286" s="127"/>
      <c r="AR286" s="134"/>
      <c r="AS286" s="135"/>
      <c r="AT286" s="135"/>
      <c r="AU286" s="135"/>
      <c r="AV286" s="135"/>
      <c r="AW286" s="136"/>
      <c r="AX286" s="160"/>
      <c r="AY286" s="161"/>
      <c r="AZ286" s="161"/>
      <c r="BA286" s="161"/>
      <c r="BB286" s="161"/>
      <c r="BC286" s="162"/>
    </row>
    <row r="287" spans="1:63" ht="15" customHeight="1">
      <c r="B287" s="4"/>
      <c r="C287" s="27"/>
      <c r="D287" s="104" t="s">
        <v>228</v>
      </c>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64" t="s">
        <v>216</v>
      </c>
      <c r="AD287" s="152"/>
      <c r="AE287" s="152"/>
      <c r="AF287" s="152"/>
      <c r="AG287" s="152"/>
      <c r="AH287" s="152"/>
      <c r="AI287" s="152"/>
      <c r="AJ287" s="152"/>
      <c r="AK287" s="153"/>
      <c r="AL287" s="119">
        <v>4</v>
      </c>
      <c r="AM287" s="120"/>
      <c r="AN287" s="120"/>
      <c r="AO287" s="120"/>
      <c r="AP287" s="120"/>
      <c r="AQ287" s="121"/>
      <c r="AR287" s="128">
        <v>6</v>
      </c>
      <c r="AS287" s="129"/>
      <c r="AT287" s="129"/>
      <c r="AU287" s="129"/>
      <c r="AV287" s="129"/>
      <c r="AW287" s="130"/>
      <c r="AX287" s="157">
        <f>AL287*AR287</f>
        <v>24</v>
      </c>
      <c r="AY287" s="158"/>
      <c r="AZ287" s="158"/>
      <c r="BA287" s="158"/>
      <c r="BB287" s="158"/>
      <c r="BC287" s="159"/>
      <c r="BD287" s="165" t="s">
        <v>229</v>
      </c>
      <c r="BE287" s="165"/>
      <c r="BF287" s="165"/>
      <c r="BG287" s="165"/>
      <c r="BH287" s="165"/>
      <c r="BI287" s="165"/>
      <c r="BJ287" s="165"/>
      <c r="BK287" s="165"/>
    </row>
    <row r="288" spans="1:63" ht="15" customHeight="1">
      <c r="B288" s="4"/>
      <c r="C288" s="27"/>
      <c r="D288" s="108"/>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c r="AA288" s="109"/>
      <c r="AB288" s="109"/>
      <c r="AC288" s="154"/>
      <c r="AD288" s="155"/>
      <c r="AE288" s="155"/>
      <c r="AF288" s="155"/>
      <c r="AG288" s="155"/>
      <c r="AH288" s="155"/>
      <c r="AI288" s="155"/>
      <c r="AJ288" s="155"/>
      <c r="AK288" s="156"/>
      <c r="AL288" s="125"/>
      <c r="AM288" s="126"/>
      <c r="AN288" s="126"/>
      <c r="AO288" s="126"/>
      <c r="AP288" s="126"/>
      <c r="AQ288" s="127"/>
      <c r="AR288" s="134"/>
      <c r="AS288" s="135"/>
      <c r="AT288" s="135"/>
      <c r="AU288" s="135"/>
      <c r="AV288" s="135"/>
      <c r="AW288" s="136"/>
      <c r="AX288" s="160"/>
      <c r="AY288" s="161"/>
      <c r="AZ288" s="161"/>
      <c r="BA288" s="161"/>
      <c r="BB288" s="161"/>
      <c r="BC288" s="162"/>
      <c r="BD288" s="165"/>
      <c r="BE288" s="165"/>
      <c r="BF288" s="165"/>
      <c r="BG288" s="165"/>
      <c r="BH288" s="165"/>
      <c r="BI288" s="165"/>
      <c r="BJ288" s="165"/>
      <c r="BK288" s="165"/>
    </row>
    <row r="289" spans="1:63" ht="15" customHeight="1">
      <c r="B289" s="4"/>
      <c r="C289" s="27"/>
      <c r="D289" s="147"/>
      <c r="E289" s="148"/>
      <c r="F289" s="148"/>
      <c r="G289" s="148"/>
      <c r="H289" s="148"/>
      <c r="I289" s="148"/>
      <c r="J289" s="148"/>
      <c r="K289" s="148"/>
      <c r="L289" s="148"/>
      <c r="M289" s="148"/>
      <c r="N289" s="148"/>
      <c r="O289" s="148"/>
      <c r="P289" s="148"/>
      <c r="Q289" s="148"/>
      <c r="R289" s="148"/>
      <c r="S289" s="148"/>
      <c r="T289" s="148"/>
      <c r="U289" s="148"/>
      <c r="V289" s="148"/>
      <c r="W289" s="148"/>
      <c r="X289" s="148"/>
      <c r="Y289" s="148"/>
      <c r="Z289" s="148"/>
      <c r="AA289" s="148"/>
      <c r="AB289" s="148"/>
      <c r="AC289" s="151"/>
      <c r="AD289" s="152"/>
      <c r="AE289" s="152"/>
      <c r="AF289" s="152"/>
      <c r="AG289" s="152"/>
      <c r="AH289" s="152"/>
      <c r="AI289" s="152"/>
      <c r="AJ289" s="152"/>
      <c r="AK289" s="153"/>
      <c r="AL289" s="119"/>
      <c r="AM289" s="120"/>
      <c r="AN289" s="120"/>
      <c r="AO289" s="120"/>
      <c r="AP289" s="120"/>
      <c r="AQ289" s="121"/>
      <c r="AR289" s="128"/>
      <c r="AS289" s="129"/>
      <c r="AT289" s="129"/>
      <c r="AU289" s="129"/>
      <c r="AV289" s="129"/>
      <c r="AW289" s="130"/>
      <c r="AX289" s="157">
        <f>AL289*AR289</f>
        <v>0</v>
      </c>
      <c r="AY289" s="158"/>
      <c r="AZ289" s="158"/>
      <c r="BA289" s="158"/>
      <c r="BB289" s="158"/>
      <c r="BC289" s="159"/>
      <c r="BD289" s="163">
        <f>SUM(AX281:BC290)</f>
        <v>228</v>
      </c>
      <c r="BE289" s="163"/>
      <c r="BF289" s="163"/>
      <c r="BG289" s="163"/>
      <c r="BH289" s="163"/>
      <c r="BI289" s="163"/>
      <c r="BJ289" s="163"/>
      <c r="BK289" s="163"/>
    </row>
    <row r="290" spans="1:63" ht="15" customHeight="1">
      <c r="B290" s="4"/>
      <c r="C290" s="27"/>
      <c r="D290" s="149"/>
      <c r="E290" s="150"/>
      <c r="F290" s="150"/>
      <c r="G290" s="150"/>
      <c r="H290" s="150"/>
      <c r="I290" s="150"/>
      <c r="J290" s="150"/>
      <c r="K290" s="150"/>
      <c r="L290" s="150"/>
      <c r="M290" s="150"/>
      <c r="N290" s="150"/>
      <c r="O290" s="150"/>
      <c r="P290" s="150"/>
      <c r="Q290" s="150"/>
      <c r="R290" s="150"/>
      <c r="S290" s="150"/>
      <c r="T290" s="150"/>
      <c r="U290" s="150"/>
      <c r="V290" s="150"/>
      <c r="W290" s="150"/>
      <c r="X290" s="150"/>
      <c r="Y290" s="150"/>
      <c r="Z290" s="150"/>
      <c r="AA290" s="150"/>
      <c r="AB290" s="150"/>
      <c r="AC290" s="154"/>
      <c r="AD290" s="155"/>
      <c r="AE290" s="155"/>
      <c r="AF290" s="155"/>
      <c r="AG290" s="155"/>
      <c r="AH290" s="155"/>
      <c r="AI290" s="155"/>
      <c r="AJ290" s="155"/>
      <c r="AK290" s="156"/>
      <c r="AL290" s="125"/>
      <c r="AM290" s="126"/>
      <c r="AN290" s="126"/>
      <c r="AO290" s="126"/>
      <c r="AP290" s="126"/>
      <c r="AQ290" s="127"/>
      <c r="AR290" s="134"/>
      <c r="AS290" s="135"/>
      <c r="AT290" s="135"/>
      <c r="AU290" s="135"/>
      <c r="AV290" s="135"/>
      <c r="AW290" s="136"/>
      <c r="AX290" s="160"/>
      <c r="AY290" s="161"/>
      <c r="AZ290" s="161"/>
      <c r="BA290" s="161"/>
      <c r="BB290" s="161"/>
      <c r="BC290" s="162"/>
      <c r="BD290" s="163"/>
      <c r="BE290" s="163"/>
      <c r="BF290" s="163"/>
      <c r="BG290" s="163"/>
      <c r="BH290" s="163"/>
      <c r="BI290" s="163"/>
      <c r="BJ290" s="163"/>
      <c r="BK290" s="163"/>
    </row>
    <row r="291" spans="1:63" ht="15" customHeight="1">
      <c r="B291" s="4"/>
      <c r="C291" s="4"/>
      <c r="D291" s="11" t="s">
        <v>230</v>
      </c>
      <c r="E291" s="13"/>
      <c r="F291" s="13"/>
      <c r="G291" s="13"/>
      <c r="H291" s="13"/>
      <c r="I291" s="13"/>
      <c r="J291" s="13"/>
      <c r="K291" s="13"/>
      <c r="L291" s="13"/>
      <c r="M291" s="13"/>
      <c r="N291" s="13"/>
      <c r="O291" s="13"/>
      <c r="P291" s="13"/>
      <c r="Q291" s="13"/>
      <c r="R291" s="13"/>
      <c r="S291" s="13"/>
      <c r="T291" s="13"/>
      <c r="U291" s="13"/>
      <c r="V291" s="13"/>
      <c r="W291" s="13"/>
      <c r="X291" s="13"/>
      <c r="Y291" s="13"/>
      <c r="Z291" s="13"/>
      <c r="AA291" s="15"/>
      <c r="AB291" s="15"/>
      <c r="AC291" s="15"/>
      <c r="AD291" s="15"/>
      <c r="AE291" s="15"/>
      <c r="AF291" s="15"/>
      <c r="AG291" s="15"/>
    </row>
    <row r="292" spans="1:63" ht="15" customHeight="1">
      <c r="B292" s="4"/>
      <c r="C292" s="4"/>
      <c r="D292" s="146" t="s">
        <v>231</v>
      </c>
      <c r="E292" s="146"/>
      <c r="F292" s="146"/>
      <c r="G292" s="146"/>
      <c r="H292" s="146"/>
      <c r="I292" s="146"/>
      <c r="J292" s="146"/>
      <c r="K292" s="146"/>
      <c r="L292" s="146"/>
      <c r="M292" s="146"/>
      <c r="N292" s="146"/>
      <c r="O292" s="146"/>
      <c r="P292" s="146"/>
      <c r="Q292" s="146"/>
      <c r="R292" s="146"/>
      <c r="S292" s="146"/>
      <c r="T292" s="146"/>
      <c r="U292" s="146"/>
      <c r="V292" s="146"/>
      <c r="W292" s="146"/>
      <c r="X292" s="146"/>
      <c r="Y292" s="146"/>
      <c r="Z292" s="146"/>
      <c r="AA292" s="146"/>
      <c r="AB292" s="146"/>
      <c r="AC292" s="146"/>
      <c r="AD292" s="146"/>
      <c r="AE292" s="146"/>
      <c r="AF292" s="146"/>
      <c r="AG292" s="146"/>
      <c r="AH292" s="146"/>
      <c r="AI292" s="146"/>
      <c r="AJ292" s="146"/>
      <c r="AK292" s="146"/>
      <c r="AL292" s="146"/>
      <c r="AM292" s="146"/>
      <c r="AN292" s="146"/>
      <c r="AO292" s="146"/>
      <c r="AP292" s="146"/>
      <c r="AQ292" s="146"/>
      <c r="AR292" s="146"/>
      <c r="AS292" s="146"/>
      <c r="AT292" s="146"/>
      <c r="AU292" s="146"/>
      <c r="AV292" s="146"/>
      <c r="AW292" s="146"/>
      <c r="AX292" s="146"/>
      <c r="AY292" s="146"/>
      <c r="AZ292" s="146"/>
      <c r="BA292" s="146"/>
      <c r="BB292" s="146"/>
      <c r="BC292" s="146"/>
      <c r="BD292" s="146"/>
      <c r="BE292" s="146"/>
    </row>
    <row r="293" spans="1:63" ht="15" customHeight="1">
      <c r="B293" s="4"/>
      <c r="C293" s="4"/>
      <c r="D293" s="85" t="s">
        <v>232</v>
      </c>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c r="AG293" s="85"/>
      <c r="AH293" s="85"/>
      <c r="AI293" s="85"/>
      <c r="AJ293" s="85"/>
      <c r="AK293" s="85"/>
      <c r="AL293" s="85"/>
      <c r="AM293" s="85"/>
      <c r="AN293" s="85"/>
      <c r="AO293" s="85"/>
      <c r="AP293" s="85"/>
      <c r="AQ293" s="85"/>
      <c r="AR293" s="85"/>
      <c r="AS293" s="85"/>
      <c r="AT293" s="85"/>
      <c r="AU293" s="85"/>
      <c r="AV293" s="85"/>
      <c r="AW293" s="85"/>
      <c r="AX293" s="85"/>
      <c r="AY293" s="85"/>
      <c r="AZ293" s="85"/>
      <c r="BA293" s="85"/>
      <c r="BB293" s="85"/>
      <c r="BC293" s="85"/>
      <c r="BD293" s="85"/>
      <c r="BE293" s="85"/>
      <c r="BF293" s="85"/>
    </row>
    <row r="294" spans="1:63" ht="15" customHeight="1">
      <c r="B294" s="4"/>
      <c r="C294" s="4"/>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c r="AG294" s="85"/>
      <c r="AH294" s="85"/>
      <c r="AI294" s="85"/>
      <c r="AJ294" s="85"/>
      <c r="AK294" s="85"/>
      <c r="AL294" s="85"/>
      <c r="AM294" s="85"/>
      <c r="AN294" s="85"/>
      <c r="AO294" s="85"/>
      <c r="AP294" s="85"/>
      <c r="AQ294" s="85"/>
      <c r="AR294" s="85"/>
      <c r="AS294" s="85"/>
      <c r="AT294" s="85"/>
      <c r="AU294" s="85"/>
      <c r="AV294" s="85"/>
      <c r="AW294" s="85"/>
      <c r="AX294" s="85"/>
      <c r="AY294" s="85"/>
      <c r="AZ294" s="85"/>
      <c r="BA294" s="85"/>
      <c r="BB294" s="85"/>
      <c r="BC294" s="85"/>
      <c r="BD294" s="85"/>
      <c r="BE294" s="85"/>
      <c r="BF294" s="85"/>
      <c r="BG294" s="85"/>
      <c r="BH294" s="85"/>
      <c r="BI294" s="85"/>
      <c r="BJ294" s="85"/>
      <c r="BK294" s="85"/>
    </row>
    <row r="295" spans="1:63" ht="15" customHeight="1">
      <c r="A295" s="6" t="s">
        <v>233</v>
      </c>
    </row>
    <row r="296" spans="1:63" ht="15" customHeight="1">
      <c r="B296" s="2" t="s">
        <v>234</v>
      </c>
    </row>
    <row r="297" spans="1:63" ht="15" customHeight="1">
      <c r="B297" s="4"/>
      <c r="C297" s="27"/>
      <c r="D297" s="86" t="s">
        <v>30</v>
      </c>
      <c r="E297" s="87"/>
      <c r="F297" s="87"/>
      <c r="G297" s="87"/>
      <c r="H297" s="87"/>
      <c r="I297" s="87"/>
      <c r="J297" s="87"/>
      <c r="K297" s="87"/>
      <c r="L297" s="87"/>
      <c r="M297" s="87"/>
      <c r="N297" s="87"/>
      <c r="O297" s="87"/>
      <c r="P297" s="87"/>
      <c r="Q297" s="87"/>
      <c r="R297" s="87"/>
      <c r="S297" s="87"/>
      <c r="T297" s="87"/>
      <c r="U297" s="87"/>
      <c r="V297" s="87"/>
      <c r="W297" s="87"/>
      <c r="X297" s="87"/>
      <c r="Y297" s="87"/>
      <c r="Z297" s="87"/>
      <c r="AA297" s="87"/>
      <c r="AB297" s="88"/>
      <c r="AC297" s="95" t="s">
        <v>34</v>
      </c>
      <c r="AD297" s="96"/>
      <c r="AE297" s="96"/>
      <c r="AF297" s="96"/>
      <c r="AG297" s="96"/>
      <c r="AH297" s="96"/>
      <c r="AI297" s="96"/>
      <c r="AJ297" s="96"/>
      <c r="AK297" s="97"/>
      <c r="AL297" s="102" t="s">
        <v>145</v>
      </c>
      <c r="AM297" s="102"/>
      <c r="AN297" s="102"/>
      <c r="AO297" s="102"/>
      <c r="AP297" s="102"/>
      <c r="AQ297" s="102"/>
      <c r="AR297" s="103" t="s">
        <v>36</v>
      </c>
      <c r="AS297" s="103"/>
      <c r="AT297" s="103"/>
      <c r="AU297" s="103"/>
      <c r="AV297" s="103"/>
      <c r="AW297" s="103"/>
      <c r="AX297" s="102" t="s">
        <v>37</v>
      </c>
      <c r="AY297" s="102"/>
      <c r="AZ297" s="102"/>
      <c r="BA297" s="102"/>
      <c r="BB297" s="102"/>
      <c r="BC297" s="102"/>
      <c r="BD297" s="81"/>
      <c r="BE297" s="36"/>
    </row>
    <row r="298" spans="1:63" ht="15" customHeight="1">
      <c r="B298" s="4"/>
      <c r="C298" s="27"/>
      <c r="D298" s="89"/>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1"/>
      <c r="AC298" s="98"/>
      <c r="AD298" s="98"/>
      <c r="AE298" s="98"/>
      <c r="AF298" s="98"/>
      <c r="AG298" s="98"/>
      <c r="AH298" s="98"/>
      <c r="AI298" s="98"/>
      <c r="AJ298" s="98"/>
      <c r="AK298" s="99"/>
      <c r="AL298" s="102"/>
      <c r="AM298" s="102"/>
      <c r="AN298" s="102"/>
      <c r="AO298" s="102"/>
      <c r="AP298" s="102"/>
      <c r="AQ298" s="102"/>
      <c r="AR298" s="103"/>
      <c r="AS298" s="103"/>
      <c r="AT298" s="103"/>
      <c r="AU298" s="103"/>
      <c r="AV298" s="103"/>
      <c r="AW298" s="103"/>
      <c r="AX298" s="102"/>
      <c r="AY298" s="102"/>
      <c r="AZ298" s="102"/>
      <c r="BA298" s="102"/>
      <c r="BB298" s="102"/>
      <c r="BC298" s="102"/>
      <c r="BD298" s="37"/>
      <c r="BE298" s="36"/>
    </row>
    <row r="299" spans="1:63" ht="15" customHeight="1">
      <c r="B299" s="4"/>
      <c r="C299" s="27"/>
      <c r="D299" s="92"/>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4"/>
      <c r="AC299" s="100"/>
      <c r="AD299" s="100"/>
      <c r="AE299" s="100"/>
      <c r="AF299" s="100"/>
      <c r="AG299" s="100"/>
      <c r="AH299" s="100"/>
      <c r="AI299" s="100"/>
      <c r="AJ299" s="100"/>
      <c r="AK299" s="101"/>
      <c r="AL299" s="102"/>
      <c r="AM299" s="102"/>
      <c r="AN299" s="102"/>
      <c r="AO299" s="102"/>
      <c r="AP299" s="102"/>
      <c r="AQ299" s="102"/>
      <c r="AR299" s="103"/>
      <c r="AS299" s="103"/>
      <c r="AT299" s="103"/>
      <c r="AU299" s="103"/>
      <c r="AV299" s="103"/>
      <c r="AW299" s="103"/>
      <c r="AX299" s="102"/>
      <c r="AY299" s="102"/>
      <c r="AZ299" s="102"/>
      <c r="BA299" s="102"/>
      <c r="BB299" s="102"/>
      <c r="BC299" s="102"/>
      <c r="BD299" s="81"/>
      <c r="BE299" s="36"/>
      <c r="BF299" s="4"/>
      <c r="BG299" s="4"/>
    </row>
    <row r="300" spans="1:63" ht="15" customHeight="1">
      <c r="B300" s="4"/>
      <c r="C300" s="27"/>
      <c r="D300" s="104" t="s">
        <v>235</v>
      </c>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10" t="s">
        <v>42</v>
      </c>
      <c r="AD300" s="111"/>
      <c r="AE300" s="111"/>
      <c r="AF300" s="111"/>
      <c r="AG300" s="111"/>
      <c r="AH300" s="111"/>
      <c r="AI300" s="111"/>
      <c r="AJ300" s="111"/>
      <c r="AK300" s="112"/>
      <c r="AL300" s="119">
        <v>6</v>
      </c>
      <c r="AM300" s="120"/>
      <c r="AN300" s="120"/>
      <c r="AO300" s="120"/>
      <c r="AP300" s="120"/>
      <c r="AQ300" s="121"/>
      <c r="AR300" s="128">
        <v>12</v>
      </c>
      <c r="AS300" s="129"/>
      <c r="AT300" s="129"/>
      <c r="AU300" s="129"/>
      <c r="AV300" s="129"/>
      <c r="AW300" s="130"/>
      <c r="AX300" s="137">
        <f>AL300*AR300</f>
        <v>72</v>
      </c>
      <c r="AY300" s="138"/>
      <c r="AZ300" s="138"/>
      <c r="BA300" s="138"/>
      <c r="BB300" s="138"/>
      <c r="BC300" s="139"/>
    </row>
    <row r="301" spans="1:63" ht="15" customHeight="1">
      <c r="B301" s="4"/>
      <c r="C301" s="27"/>
      <c r="D301" s="106"/>
      <c r="E301" s="107"/>
      <c r="F301" s="107"/>
      <c r="G301" s="107"/>
      <c r="H301" s="107"/>
      <c r="I301" s="107"/>
      <c r="J301" s="107"/>
      <c r="K301" s="107"/>
      <c r="L301" s="107"/>
      <c r="M301" s="107"/>
      <c r="N301" s="107"/>
      <c r="O301" s="107"/>
      <c r="P301" s="107"/>
      <c r="Q301" s="107"/>
      <c r="R301" s="107"/>
      <c r="S301" s="107"/>
      <c r="T301" s="107"/>
      <c r="U301" s="107"/>
      <c r="V301" s="107"/>
      <c r="W301" s="107"/>
      <c r="X301" s="107"/>
      <c r="Y301" s="107"/>
      <c r="Z301" s="107"/>
      <c r="AA301" s="107"/>
      <c r="AB301" s="107"/>
      <c r="AC301" s="113"/>
      <c r="AD301" s="114"/>
      <c r="AE301" s="114"/>
      <c r="AF301" s="114"/>
      <c r="AG301" s="114"/>
      <c r="AH301" s="114"/>
      <c r="AI301" s="114"/>
      <c r="AJ301" s="114"/>
      <c r="AK301" s="115"/>
      <c r="AL301" s="122"/>
      <c r="AM301" s="123"/>
      <c r="AN301" s="123"/>
      <c r="AO301" s="123"/>
      <c r="AP301" s="123"/>
      <c r="AQ301" s="124"/>
      <c r="AR301" s="131"/>
      <c r="AS301" s="132"/>
      <c r="AT301" s="132"/>
      <c r="AU301" s="132"/>
      <c r="AV301" s="132"/>
      <c r="AW301" s="133"/>
      <c r="AX301" s="140"/>
      <c r="AY301" s="141"/>
      <c r="AZ301" s="141"/>
      <c r="BA301" s="141"/>
      <c r="BB301" s="141"/>
      <c r="BC301" s="142"/>
    </row>
    <row r="302" spans="1:63" ht="15" customHeight="1">
      <c r="B302" s="4"/>
      <c r="C302" s="27"/>
      <c r="D302" s="108"/>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c r="AA302" s="109"/>
      <c r="AB302" s="109"/>
      <c r="AC302" s="116"/>
      <c r="AD302" s="117"/>
      <c r="AE302" s="117"/>
      <c r="AF302" s="117"/>
      <c r="AG302" s="117"/>
      <c r="AH302" s="117"/>
      <c r="AI302" s="117"/>
      <c r="AJ302" s="117"/>
      <c r="AK302" s="118"/>
      <c r="AL302" s="125"/>
      <c r="AM302" s="126"/>
      <c r="AN302" s="126"/>
      <c r="AO302" s="126"/>
      <c r="AP302" s="126"/>
      <c r="AQ302" s="127"/>
      <c r="AR302" s="134"/>
      <c r="AS302" s="135"/>
      <c r="AT302" s="135"/>
      <c r="AU302" s="135"/>
      <c r="AV302" s="135"/>
      <c r="AW302" s="136"/>
      <c r="AX302" s="143"/>
      <c r="AY302" s="144"/>
      <c r="AZ302" s="144"/>
      <c r="BA302" s="144"/>
      <c r="BB302" s="144"/>
      <c r="BC302" s="145"/>
      <c r="BD302" s="65"/>
      <c r="BE302" s="4"/>
      <c r="BF302" s="4"/>
    </row>
    <row r="303" spans="1:63" ht="15" customHeight="1">
      <c r="D303" s="82" t="s">
        <v>50</v>
      </c>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4"/>
      <c r="BE303" s="4"/>
    </row>
    <row r="304" spans="1:63" ht="15" customHeight="1">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c r="AG304" s="85"/>
      <c r="AH304" s="85"/>
      <c r="AI304" s="85"/>
      <c r="AJ304" s="85"/>
      <c r="AK304" s="85"/>
      <c r="AL304" s="85"/>
      <c r="AM304" s="85"/>
      <c r="AN304" s="85"/>
      <c r="AO304" s="85"/>
      <c r="AP304" s="85"/>
      <c r="AQ304" s="85"/>
      <c r="AR304" s="85"/>
      <c r="AS304" s="85"/>
      <c r="AT304" s="85"/>
      <c r="AU304" s="85"/>
      <c r="AV304" s="85"/>
      <c r="AW304" s="85"/>
      <c r="AX304" s="85"/>
      <c r="AY304" s="85"/>
      <c r="AZ304" s="85"/>
      <c r="BA304" s="85"/>
      <c r="BB304" s="85"/>
      <c r="BC304" s="85"/>
      <c r="BD304" s="85"/>
      <c r="BE304" s="85"/>
    </row>
    <row r="305" spans="1:59" ht="15" customHeight="1">
      <c r="B305" s="4"/>
      <c r="C305" s="4"/>
      <c r="D305" s="83"/>
      <c r="E305" s="83"/>
      <c r="F305" s="83"/>
      <c r="G305" s="83"/>
      <c r="H305" s="83"/>
      <c r="I305" s="83"/>
      <c r="J305" s="83"/>
      <c r="K305" s="83"/>
      <c r="L305" s="83"/>
      <c r="M305" s="83"/>
      <c r="N305" s="83"/>
      <c r="O305" s="83"/>
      <c r="P305" s="83"/>
      <c r="Q305" s="83"/>
      <c r="R305" s="83"/>
      <c r="S305" s="83"/>
      <c r="T305" s="83"/>
      <c r="U305" s="83"/>
      <c r="V305" s="83"/>
      <c r="W305" s="83"/>
      <c r="X305" s="83"/>
      <c r="Y305" s="83"/>
      <c r="Z305" s="83"/>
      <c r="AA305" s="83"/>
      <c r="AB305" s="83"/>
      <c r="AC305" s="83"/>
      <c r="AD305" s="83"/>
      <c r="AE305" s="83"/>
      <c r="AF305" s="83"/>
      <c r="AG305" s="83"/>
      <c r="AH305" s="83"/>
      <c r="AI305" s="83"/>
      <c r="AJ305" s="83"/>
      <c r="AK305" s="83"/>
      <c r="AL305" s="83"/>
      <c r="AM305" s="83"/>
      <c r="AN305" s="83"/>
      <c r="AO305" s="83"/>
      <c r="AP305" s="83"/>
      <c r="AQ305" s="83"/>
      <c r="AR305" s="83"/>
      <c r="AS305" s="83"/>
      <c r="AT305" s="83"/>
      <c r="AU305" s="83"/>
      <c r="AV305" s="83"/>
      <c r="AW305" s="83"/>
      <c r="AX305" s="83"/>
      <c r="AY305" s="83"/>
      <c r="AZ305" s="83"/>
      <c r="BA305" s="83"/>
      <c r="BB305" s="83"/>
      <c r="BC305" s="83"/>
      <c r="BD305" s="83"/>
      <c r="BE305" s="83"/>
    </row>
    <row r="306" spans="1:59" ht="15" customHeight="1">
      <c r="A306" s="2" t="s">
        <v>236</v>
      </c>
    </row>
    <row r="307" spans="1:59" ht="15" customHeight="1">
      <c r="B307" s="2" t="s">
        <v>237</v>
      </c>
    </row>
    <row r="308" spans="1:59" ht="15" customHeight="1"/>
    <row r="309" spans="1:59" ht="15" customHeight="1">
      <c r="B309" s="2" t="s">
        <v>238</v>
      </c>
    </row>
    <row r="310" spans="1:59" ht="15" customHeight="1">
      <c r="B310" s="4"/>
      <c r="C310" s="27"/>
      <c r="D310" s="86" t="s">
        <v>30</v>
      </c>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8"/>
      <c r="AC310" s="95" t="s">
        <v>34</v>
      </c>
      <c r="AD310" s="96"/>
      <c r="AE310" s="96"/>
      <c r="AF310" s="96"/>
      <c r="AG310" s="96"/>
      <c r="AH310" s="96"/>
      <c r="AI310" s="96"/>
      <c r="AJ310" s="96"/>
      <c r="AK310" s="97"/>
      <c r="AL310" s="102" t="s">
        <v>145</v>
      </c>
      <c r="AM310" s="102"/>
      <c r="AN310" s="102"/>
      <c r="AO310" s="102"/>
      <c r="AP310" s="102"/>
      <c r="AQ310" s="102"/>
      <c r="AR310" s="103" t="s">
        <v>36</v>
      </c>
      <c r="AS310" s="103"/>
      <c r="AT310" s="103"/>
      <c r="AU310" s="103"/>
      <c r="AV310" s="103"/>
      <c r="AW310" s="103"/>
      <c r="AX310" s="102" t="s">
        <v>37</v>
      </c>
      <c r="AY310" s="102"/>
      <c r="AZ310" s="102"/>
      <c r="BA310" s="102"/>
      <c r="BB310" s="102"/>
      <c r="BC310" s="102"/>
      <c r="BD310" s="81"/>
      <c r="BE310" s="36"/>
    </row>
    <row r="311" spans="1:59" ht="15" customHeight="1">
      <c r="B311" s="4"/>
      <c r="C311" s="27"/>
      <c r="D311" s="89"/>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1"/>
      <c r="AC311" s="98"/>
      <c r="AD311" s="98"/>
      <c r="AE311" s="98"/>
      <c r="AF311" s="98"/>
      <c r="AG311" s="98"/>
      <c r="AH311" s="98"/>
      <c r="AI311" s="98"/>
      <c r="AJ311" s="98"/>
      <c r="AK311" s="99"/>
      <c r="AL311" s="102"/>
      <c r="AM311" s="102"/>
      <c r="AN311" s="102"/>
      <c r="AO311" s="102"/>
      <c r="AP311" s="102"/>
      <c r="AQ311" s="102"/>
      <c r="AR311" s="103"/>
      <c r="AS311" s="103"/>
      <c r="AT311" s="103"/>
      <c r="AU311" s="103"/>
      <c r="AV311" s="103"/>
      <c r="AW311" s="103"/>
      <c r="AX311" s="102"/>
      <c r="AY311" s="102"/>
      <c r="AZ311" s="102"/>
      <c r="BA311" s="102"/>
      <c r="BB311" s="102"/>
      <c r="BC311" s="102"/>
      <c r="BD311" s="37"/>
      <c r="BE311" s="36"/>
    </row>
    <row r="312" spans="1:59" ht="15" customHeight="1">
      <c r="B312" s="4"/>
      <c r="C312" s="27"/>
      <c r="D312" s="92"/>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4"/>
      <c r="AC312" s="100"/>
      <c r="AD312" s="100"/>
      <c r="AE312" s="100"/>
      <c r="AF312" s="100"/>
      <c r="AG312" s="100"/>
      <c r="AH312" s="100"/>
      <c r="AI312" s="100"/>
      <c r="AJ312" s="100"/>
      <c r="AK312" s="101"/>
      <c r="AL312" s="102"/>
      <c r="AM312" s="102"/>
      <c r="AN312" s="102"/>
      <c r="AO312" s="102"/>
      <c r="AP312" s="102"/>
      <c r="AQ312" s="102"/>
      <c r="AR312" s="103"/>
      <c r="AS312" s="103"/>
      <c r="AT312" s="103"/>
      <c r="AU312" s="103"/>
      <c r="AV312" s="103"/>
      <c r="AW312" s="103"/>
      <c r="AX312" s="102"/>
      <c r="AY312" s="102"/>
      <c r="AZ312" s="102"/>
      <c r="BA312" s="102"/>
      <c r="BB312" s="102"/>
      <c r="BC312" s="102"/>
      <c r="BD312" s="81"/>
      <c r="BE312" s="36"/>
      <c r="BF312" s="4"/>
      <c r="BG312" s="4"/>
    </row>
    <row r="313" spans="1:59" ht="15" customHeight="1">
      <c r="B313" s="4"/>
      <c r="C313" s="27"/>
      <c r="D313" s="104" t="s">
        <v>239</v>
      </c>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10" t="s">
        <v>216</v>
      </c>
      <c r="AD313" s="111"/>
      <c r="AE313" s="111"/>
      <c r="AF313" s="111"/>
      <c r="AG313" s="111"/>
      <c r="AH313" s="111"/>
      <c r="AI313" s="111"/>
      <c r="AJ313" s="111"/>
      <c r="AK313" s="112"/>
      <c r="AL313" s="119">
        <v>8</v>
      </c>
      <c r="AM313" s="120"/>
      <c r="AN313" s="120"/>
      <c r="AO313" s="120"/>
      <c r="AP313" s="120"/>
      <c r="AQ313" s="121"/>
      <c r="AR313" s="128">
        <v>20</v>
      </c>
      <c r="AS313" s="129"/>
      <c r="AT313" s="129"/>
      <c r="AU313" s="129"/>
      <c r="AV313" s="129"/>
      <c r="AW313" s="130"/>
      <c r="AX313" s="137">
        <f>AL313*AR313</f>
        <v>160</v>
      </c>
      <c r="AY313" s="138"/>
      <c r="AZ313" s="138"/>
      <c r="BA313" s="138"/>
      <c r="BB313" s="138"/>
      <c r="BC313" s="139"/>
    </row>
    <row r="314" spans="1:59" ht="15" customHeight="1">
      <c r="B314" s="4"/>
      <c r="C314" s="27"/>
      <c r="D314" s="106"/>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13"/>
      <c r="AD314" s="114"/>
      <c r="AE314" s="114"/>
      <c r="AF314" s="114"/>
      <c r="AG314" s="114"/>
      <c r="AH314" s="114"/>
      <c r="AI314" s="114"/>
      <c r="AJ314" s="114"/>
      <c r="AK314" s="115"/>
      <c r="AL314" s="122"/>
      <c r="AM314" s="123"/>
      <c r="AN314" s="123"/>
      <c r="AO314" s="123"/>
      <c r="AP314" s="123"/>
      <c r="AQ314" s="124"/>
      <c r="AR314" s="131"/>
      <c r="AS314" s="132"/>
      <c r="AT314" s="132"/>
      <c r="AU314" s="132"/>
      <c r="AV314" s="132"/>
      <c r="AW314" s="133"/>
      <c r="AX314" s="140"/>
      <c r="AY314" s="141"/>
      <c r="AZ314" s="141"/>
      <c r="BA314" s="141"/>
      <c r="BB314" s="141"/>
      <c r="BC314" s="142"/>
    </row>
    <row r="315" spans="1:59" ht="15" customHeight="1">
      <c r="B315" s="4"/>
      <c r="C315" s="27"/>
      <c r="D315" s="108"/>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16"/>
      <c r="AD315" s="117"/>
      <c r="AE315" s="117"/>
      <c r="AF315" s="117"/>
      <c r="AG315" s="117"/>
      <c r="AH315" s="117"/>
      <c r="AI315" s="117"/>
      <c r="AJ315" s="117"/>
      <c r="AK315" s="118"/>
      <c r="AL315" s="125"/>
      <c r="AM315" s="126"/>
      <c r="AN315" s="126"/>
      <c r="AO315" s="126"/>
      <c r="AP315" s="126"/>
      <c r="AQ315" s="127"/>
      <c r="AR315" s="134"/>
      <c r="AS315" s="135"/>
      <c r="AT315" s="135"/>
      <c r="AU315" s="135"/>
      <c r="AV315" s="135"/>
      <c r="AW315" s="136"/>
      <c r="AX315" s="143"/>
      <c r="AY315" s="144"/>
      <c r="AZ315" s="144"/>
      <c r="BA315" s="144"/>
      <c r="BB315" s="144"/>
      <c r="BC315" s="145"/>
      <c r="BD315" s="65"/>
      <c r="BE315" s="4"/>
      <c r="BF315" s="4"/>
    </row>
    <row r="316" spans="1:59" ht="15" customHeight="1">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4"/>
      <c r="AL316" s="84"/>
      <c r="AM316" s="84"/>
      <c r="AN316" s="84"/>
      <c r="AO316" s="84"/>
      <c r="AP316" s="84"/>
      <c r="AQ316" s="84"/>
      <c r="AR316" s="84"/>
      <c r="AS316" s="84"/>
      <c r="AT316" s="84"/>
      <c r="AU316" s="84"/>
      <c r="AV316" s="84"/>
      <c r="AW316" s="84"/>
      <c r="AX316" s="84"/>
      <c r="AY316" s="84"/>
      <c r="AZ316" s="84"/>
      <c r="BA316" s="84"/>
      <c r="BB316" s="84"/>
      <c r="BC316" s="84"/>
      <c r="BD316" s="85"/>
      <c r="BE316" s="85"/>
    </row>
    <row r="317" spans="1:59" ht="15" customHeight="1"/>
    <row r="318" spans="1:59" ht="15" customHeight="1"/>
    <row r="319" spans="1:59" ht="15" customHeight="1"/>
    <row r="320" spans="1:59"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sheetProtection formatCells="0" formatRows="0" insertRows="0" selectLockedCells="1"/>
  <mergeCells count="752">
    <mergeCell ref="BB3:BK3"/>
    <mergeCell ref="F4:M6"/>
    <mergeCell ref="R4:V6"/>
    <mergeCell ref="N5:Q6"/>
    <mergeCell ref="W5:AT6"/>
    <mergeCell ref="A8:BF8"/>
    <mergeCell ref="Y1:AC1"/>
    <mergeCell ref="AD1:AU1"/>
    <mergeCell ref="AV1:BA1"/>
    <mergeCell ref="BB1:BH1"/>
    <mergeCell ref="BI1:BK1"/>
    <mergeCell ref="Y2:AC3"/>
    <mergeCell ref="AD2:AU3"/>
    <mergeCell ref="AV2:BA2"/>
    <mergeCell ref="BB2:BK2"/>
    <mergeCell ref="AV3:BA3"/>
    <mergeCell ref="A9:BK9"/>
    <mergeCell ref="A10:BK10"/>
    <mergeCell ref="A11:BK11"/>
    <mergeCell ref="A12:BK12"/>
    <mergeCell ref="A13:BK13"/>
    <mergeCell ref="A16:F18"/>
    <mergeCell ref="G16:J18"/>
    <mergeCell ref="K16:L17"/>
    <mergeCell ref="N16:S18"/>
    <mergeCell ref="T16:W18"/>
    <mergeCell ref="AX16:AY17"/>
    <mergeCell ref="AR17:AW18"/>
    <mergeCell ref="K18:L18"/>
    <mergeCell ref="X18:Y18"/>
    <mergeCell ref="AJ18:AK18"/>
    <mergeCell ref="AX18:AY18"/>
    <mergeCell ref="X16:Y17"/>
    <mergeCell ref="Z16:AE18"/>
    <mergeCell ref="AF16:AI18"/>
    <mergeCell ref="AJ16:AK17"/>
    <mergeCell ref="AL16:AQ18"/>
    <mergeCell ref="AR16:AW16"/>
    <mergeCell ref="A19:L19"/>
    <mergeCell ref="N19:AK19"/>
    <mergeCell ref="BL20:CK21"/>
    <mergeCell ref="A21:BK21"/>
    <mergeCell ref="AS22:AW24"/>
    <mergeCell ref="AX22:BD24"/>
    <mergeCell ref="BE22:BG22"/>
    <mergeCell ref="A23:AQ23"/>
    <mergeCell ref="A24:AQ24"/>
    <mergeCell ref="BE24:BG24"/>
    <mergeCell ref="AQ28:BC29"/>
    <mergeCell ref="O30:R30"/>
    <mergeCell ref="S30:V30"/>
    <mergeCell ref="X30:AA30"/>
    <mergeCell ref="AB30:AE30"/>
    <mergeCell ref="B31:C48"/>
    <mergeCell ref="D31:I32"/>
    <mergeCell ref="J31:M32"/>
    <mergeCell ref="N31:N32"/>
    <mergeCell ref="O31:R32"/>
    <mergeCell ref="B26:C30"/>
    <mergeCell ref="D26:I30"/>
    <mergeCell ref="J26:N30"/>
    <mergeCell ref="O26:R27"/>
    <mergeCell ref="S26:AK27"/>
    <mergeCell ref="AM26:BC27"/>
    <mergeCell ref="O28:W29"/>
    <mergeCell ref="X28:AF29"/>
    <mergeCell ref="AG28:AL29"/>
    <mergeCell ref="AM28:AP29"/>
    <mergeCell ref="S33:V34"/>
    <mergeCell ref="W33:W34"/>
    <mergeCell ref="AL31:AL32"/>
    <mergeCell ref="AM31:AP32"/>
    <mergeCell ref="AQ31:AV32"/>
    <mergeCell ref="AW31:AZ32"/>
    <mergeCell ref="BA31:BB32"/>
    <mergeCell ref="BC31:BC32"/>
    <mergeCell ref="S31:V32"/>
    <mergeCell ref="W31:W32"/>
    <mergeCell ref="X31:AA32"/>
    <mergeCell ref="AB31:AE32"/>
    <mergeCell ref="AF31:AF32"/>
    <mergeCell ref="AG31:AK32"/>
    <mergeCell ref="AQ33:AV36"/>
    <mergeCell ref="AW33:AZ36"/>
    <mergeCell ref="BA33:BC36"/>
    <mergeCell ref="D35:I36"/>
    <mergeCell ref="J35:M36"/>
    <mergeCell ref="N35:N36"/>
    <mergeCell ref="O35:R36"/>
    <mergeCell ref="S35:V36"/>
    <mergeCell ref="W35:W36"/>
    <mergeCell ref="X35:AA36"/>
    <mergeCell ref="X33:AA34"/>
    <mergeCell ref="AB33:AE34"/>
    <mergeCell ref="AF33:AF34"/>
    <mergeCell ref="AG33:AK34"/>
    <mergeCell ref="AL33:AL34"/>
    <mergeCell ref="AM33:AP36"/>
    <mergeCell ref="AB35:AE36"/>
    <mergeCell ref="AF35:AF36"/>
    <mergeCell ref="AG35:AK36"/>
    <mergeCell ref="AL35:AL36"/>
    <mergeCell ref="D33:I34"/>
    <mergeCell ref="J33:M34"/>
    <mergeCell ref="N33:N34"/>
    <mergeCell ref="O33:R34"/>
    <mergeCell ref="AQ37:AV38"/>
    <mergeCell ref="AW37:AZ38"/>
    <mergeCell ref="BA37:BB38"/>
    <mergeCell ref="BC37:BC38"/>
    <mergeCell ref="D39:I40"/>
    <mergeCell ref="J39:M40"/>
    <mergeCell ref="N39:N40"/>
    <mergeCell ref="O39:R40"/>
    <mergeCell ref="S39:V40"/>
    <mergeCell ref="W39:W40"/>
    <mergeCell ref="X37:AA38"/>
    <mergeCell ref="AB37:AE38"/>
    <mergeCell ref="AF37:AF38"/>
    <mergeCell ref="AG37:AK38"/>
    <mergeCell ref="AL37:AL38"/>
    <mergeCell ref="AM37:AP38"/>
    <mergeCell ref="D37:I38"/>
    <mergeCell ref="J37:M38"/>
    <mergeCell ref="N37:N38"/>
    <mergeCell ref="O37:R38"/>
    <mergeCell ref="S37:V38"/>
    <mergeCell ref="W37:W38"/>
    <mergeCell ref="AQ39:AV40"/>
    <mergeCell ref="AW39:AZ40"/>
    <mergeCell ref="BA39:BB40"/>
    <mergeCell ref="BC39:BC40"/>
    <mergeCell ref="D41:I42"/>
    <mergeCell ref="J41:M42"/>
    <mergeCell ref="N41:N42"/>
    <mergeCell ref="O41:R42"/>
    <mergeCell ref="S41:V42"/>
    <mergeCell ref="W41:W42"/>
    <mergeCell ref="X39:AA40"/>
    <mergeCell ref="AB39:AE40"/>
    <mergeCell ref="AF39:AF40"/>
    <mergeCell ref="AG39:AK40"/>
    <mergeCell ref="AL39:AL40"/>
    <mergeCell ref="AM39:AP40"/>
    <mergeCell ref="AQ41:AV42"/>
    <mergeCell ref="AW41:AZ42"/>
    <mergeCell ref="BA41:BB42"/>
    <mergeCell ref="BC41:BC42"/>
    <mergeCell ref="D43:D44"/>
    <mergeCell ref="E43:AL44"/>
    <mergeCell ref="AM43:AZ44"/>
    <mergeCell ref="BA43:BB44"/>
    <mergeCell ref="BC43:BC44"/>
    <mergeCell ref="X41:AA42"/>
    <mergeCell ref="AB41:AE42"/>
    <mergeCell ref="AF41:AF42"/>
    <mergeCell ref="AG41:AK42"/>
    <mergeCell ref="AL41:AL42"/>
    <mergeCell ref="AM41:AP42"/>
    <mergeCell ref="D45:D46"/>
    <mergeCell ref="E45:AL46"/>
    <mergeCell ref="AM45:AZ46"/>
    <mergeCell ref="BA45:BB46"/>
    <mergeCell ref="BC45:BC46"/>
    <mergeCell ref="D47:AL48"/>
    <mergeCell ref="AM47:AZ48"/>
    <mergeCell ref="BA47:BB48"/>
    <mergeCell ref="BC47:BC48"/>
    <mergeCell ref="BC51:BC52"/>
    <mergeCell ref="B53:AL54"/>
    <mergeCell ref="AM53:AZ54"/>
    <mergeCell ref="BA53:BB54"/>
    <mergeCell ref="BC53:BC54"/>
    <mergeCell ref="B57:C60"/>
    <mergeCell ref="D57:I60"/>
    <mergeCell ref="J57:M60"/>
    <mergeCell ref="N57:X58"/>
    <mergeCell ref="Y57:AB60"/>
    <mergeCell ref="B49:C52"/>
    <mergeCell ref="D49:D50"/>
    <mergeCell ref="E49:AL50"/>
    <mergeCell ref="AM49:AZ50"/>
    <mergeCell ref="BA49:BB50"/>
    <mergeCell ref="BC49:BC50"/>
    <mergeCell ref="D51:D52"/>
    <mergeCell ref="E51:AL52"/>
    <mergeCell ref="AM51:AZ52"/>
    <mergeCell ref="BA51:BB52"/>
    <mergeCell ref="AC57:AL58"/>
    <mergeCell ref="AM57:BC60"/>
    <mergeCell ref="N59:X60"/>
    <mergeCell ref="AC59:AL60"/>
    <mergeCell ref="W61:W62"/>
    <mergeCell ref="AM61:BC70"/>
    <mergeCell ref="D63:I64"/>
    <mergeCell ref="J63:M64"/>
    <mergeCell ref="N63:R64"/>
    <mergeCell ref="S63:V64"/>
    <mergeCell ref="W63:W64"/>
    <mergeCell ref="X63:X64"/>
    <mergeCell ref="Y63:AB66"/>
    <mergeCell ref="AC63:AG66"/>
    <mergeCell ref="AH63:AJ66"/>
    <mergeCell ref="X61:X62"/>
    <mergeCell ref="Y61:AB62"/>
    <mergeCell ref="AC61:AG62"/>
    <mergeCell ref="AH61:AJ62"/>
    <mergeCell ref="AK61:AK62"/>
    <mergeCell ref="AL61:AL62"/>
    <mergeCell ref="AK63:AK66"/>
    <mergeCell ref="AL63:AL64"/>
    <mergeCell ref="D65:I66"/>
    <mergeCell ref="J65:M66"/>
    <mergeCell ref="N65:R66"/>
    <mergeCell ref="S65:V66"/>
    <mergeCell ref="W65:W66"/>
    <mergeCell ref="X65:X66"/>
    <mergeCell ref="AL65:AL66"/>
    <mergeCell ref="D69:I70"/>
    <mergeCell ref="J69:M70"/>
    <mergeCell ref="N69:R70"/>
    <mergeCell ref="S69:V70"/>
    <mergeCell ref="W69:W70"/>
    <mergeCell ref="D67:I68"/>
    <mergeCell ref="J67:M68"/>
    <mergeCell ref="N67:R68"/>
    <mergeCell ref="S67:V68"/>
    <mergeCell ref="W67:W68"/>
    <mergeCell ref="X69:X70"/>
    <mergeCell ref="Y69:AB70"/>
    <mergeCell ref="AC69:AG70"/>
    <mergeCell ref="AH69:AJ70"/>
    <mergeCell ref="AK69:AK70"/>
    <mergeCell ref="AL69:AL70"/>
    <mergeCell ref="Y67:AB68"/>
    <mergeCell ref="AC67:AG68"/>
    <mergeCell ref="AH67:AJ68"/>
    <mergeCell ref="AK67:AK68"/>
    <mergeCell ref="AL67:AL68"/>
    <mergeCell ref="X67:X68"/>
    <mergeCell ref="BB71:BB72"/>
    <mergeCell ref="BC71:BC72"/>
    <mergeCell ref="B73:C78"/>
    <mergeCell ref="D73:D74"/>
    <mergeCell ref="E73:AL74"/>
    <mergeCell ref="AM73:AZ74"/>
    <mergeCell ref="BA73:BB74"/>
    <mergeCell ref="BC73:BC74"/>
    <mergeCell ref="D75:D76"/>
    <mergeCell ref="E75:AL76"/>
    <mergeCell ref="Y71:AB72"/>
    <mergeCell ref="AC71:AG72"/>
    <mergeCell ref="AH71:AJ72"/>
    <mergeCell ref="AK71:AK72"/>
    <mergeCell ref="AL71:AL72"/>
    <mergeCell ref="AM71:AZ72"/>
    <mergeCell ref="D71:I72"/>
    <mergeCell ref="J71:M72"/>
    <mergeCell ref="N71:R72"/>
    <mergeCell ref="S71:V72"/>
    <mergeCell ref="W71:W72"/>
    <mergeCell ref="X71:X72"/>
    <mergeCell ref="BC77:BC78"/>
    <mergeCell ref="B61:C72"/>
    <mergeCell ref="BA75:BB76"/>
    <mergeCell ref="BC75:BC76"/>
    <mergeCell ref="D77:D78"/>
    <mergeCell ref="E77:T78"/>
    <mergeCell ref="X77:AC78"/>
    <mergeCell ref="AD77:AG78"/>
    <mergeCell ref="AH77:AI78"/>
    <mergeCell ref="AM77:AZ78"/>
    <mergeCell ref="BA77:BB78"/>
    <mergeCell ref="D61:I62"/>
    <mergeCell ref="J61:M62"/>
    <mergeCell ref="N61:R62"/>
    <mergeCell ref="S61:V62"/>
    <mergeCell ref="B97:BG98"/>
    <mergeCell ref="B99:BC99"/>
    <mergeCell ref="D103:L105"/>
    <mergeCell ref="M103:AM104"/>
    <mergeCell ref="AN103:AS105"/>
    <mergeCell ref="AT103:AY105"/>
    <mergeCell ref="AZ103:BE105"/>
    <mergeCell ref="M105:AM105"/>
    <mergeCell ref="B85:BI85"/>
    <mergeCell ref="B86:BK87"/>
    <mergeCell ref="B89:BK90"/>
    <mergeCell ref="B91:BI92"/>
    <mergeCell ref="B93:BK93"/>
    <mergeCell ref="B95:BG96"/>
    <mergeCell ref="B79:AL80"/>
    <mergeCell ref="AM79:AZ80"/>
    <mergeCell ref="BA79:BB80"/>
    <mergeCell ref="BC79:BC80"/>
    <mergeCell ref="B84:BK84"/>
    <mergeCell ref="AM75:AZ76"/>
    <mergeCell ref="D109:L109"/>
    <mergeCell ref="M109:X109"/>
    <mergeCell ref="Y109:AI109"/>
    <mergeCell ref="AJ109:BE109"/>
    <mergeCell ref="D110:L110"/>
    <mergeCell ref="M110:X110"/>
    <mergeCell ref="Y110:AI110"/>
    <mergeCell ref="AJ110:BE110"/>
    <mergeCell ref="D106:L106"/>
    <mergeCell ref="M106:AM107"/>
    <mergeCell ref="AN106:AS108"/>
    <mergeCell ref="AT106:AY108"/>
    <mergeCell ref="AZ106:BE108"/>
    <mergeCell ref="D107:L107"/>
    <mergeCell ref="D108:L108"/>
    <mergeCell ref="M108:AM108"/>
    <mergeCell ref="D111:BJ111"/>
    <mergeCell ref="C116:BJ116"/>
    <mergeCell ref="D117:M119"/>
    <mergeCell ref="N117:AA118"/>
    <mergeCell ref="AB117:AG119"/>
    <mergeCell ref="AH117:AM119"/>
    <mergeCell ref="AN117:AS119"/>
    <mergeCell ref="AT117:AY119"/>
    <mergeCell ref="AZ117:BJ118"/>
    <mergeCell ref="N119:AA119"/>
    <mergeCell ref="N122:AA122"/>
    <mergeCell ref="D123:M125"/>
    <mergeCell ref="N123:AA124"/>
    <mergeCell ref="AB123:AG125"/>
    <mergeCell ref="AH123:AM125"/>
    <mergeCell ref="AN123:AS125"/>
    <mergeCell ref="AZ119:BB119"/>
    <mergeCell ref="BC119:BJ119"/>
    <mergeCell ref="D120:M122"/>
    <mergeCell ref="N120:AA121"/>
    <mergeCell ref="AB120:AG122"/>
    <mergeCell ref="AH120:AM122"/>
    <mergeCell ref="AN120:AS122"/>
    <mergeCell ref="AT120:AY122"/>
    <mergeCell ref="AZ120:BB122"/>
    <mergeCell ref="BC120:BJ122"/>
    <mergeCell ref="AT123:AY125"/>
    <mergeCell ref="AZ123:BB125"/>
    <mergeCell ref="BC123:BJ125"/>
    <mergeCell ref="N125:AA125"/>
    <mergeCell ref="D126:M128"/>
    <mergeCell ref="N126:AA127"/>
    <mergeCell ref="AB126:AG128"/>
    <mergeCell ref="AH126:AM128"/>
    <mergeCell ref="AN126:AS128"/>
    <mergeCell ref="AT126:AY128"/>
    <mergeCell ref="AZ126:BB128"/>
    <mergeCell ref="BC126:BJ128"/>
    <mergeCell ref="N128:AA128"/>
    <mergeCell ref="BC129:BJ131"/>
    <mergeCell ref="N131:AA131"/>
    <mergeCell ref="D132:M134"/>
    <mergeCell ref="N132:AA133"/>
    <mergeCell ref="AB132:AG134"/>
    <mergeCell ref="AH132:AM134"/>
    <mergeCell ref="AN132:AS134"/>
    <mergeCell ref="AT132:AY134"/>
    <mergeCell ref="AZ132:BB134"/>
    <mergeCell ref="BC132:BJ134"/>
    <mergeCell ref="D129:M131"/>
    <mergeCell ref="N129:AA130"/>
    <mergeCell ref="AB129:AG131"/>
    <mergeCell ref="AH129:AM131"/>
    <mergeCell ref="AN129:AS131"/>
    <mergeCell ref="AT129:AY131"/>
    <mergeCell ref="AZ129:BB131"/>
    <mergeCell ref="N134:AA134"/>
    <mergeCell ref="D147:Z148"/>
    <mergeCell ref="AB147:AG149"/>
    <mergeCell ref="AH147:AK149"/>
    <mergeCell ref="AL147:AM149"/>
    <mergeCell ref="AN147:AY149"/>
    <mergeCell ref="AZ147:BJ149"/>
    <mergeCell ref="BC135:BJ137"/>
    <mergeCell ref="N137:AA137"/>
    <mergeCell ref="D138:M140"/>
    <mergeCell ref="N138:AA139"/>
    <mergeCell ref="AB138:AG140"/>
    <mergeCell ref="AH138:AM140"/>
    <mergeCell ref="AN138:AS140"/>
    <mergeCell ref="AT138:AY140"/>
    <mergeCell ref="AZ138:BB140"/>
    <mergeCell ref="BC138:BJ140"/>
    <mergeCell ref="N140:AA140"/>
    <mergeCell ref="D135:M137"/>
    <mergeCell ref="N135:AA136"/>
    <mergeCell ref="AB135:AG137"/>
    <mergeCell ref="AH135:AM137"/>
    <mergeCell ref="AN135:AS137"/>
    <mergeCell ref="AT135:AY137"/>
    <mergeCell ref="AZ135:BB137"/>
    <mergeCell ref="BC141:BJ143"/>
    <mergeCell ref="N143:AA143"/>
    <mergeCell ref="D144:M146"/>
    <mergeCell ref="N144:AA145"/>
    <mergeCell ref="AB144:AG146"/>
    <mergeCell ref="AH144:AM146"/>
    <mergeCell ref="AN144:AS146"/>
    <mergeCell ref="AT144:AY146"/>
    <mergeCell ref="AZ144:BB146"/>
    <mergeCell ref="BC144:BJ146"/>
    <mergeCell ref="D141:M143"/>
    <mergeCell ref="N141:AA142"/>
    <mergeCell ref="AB141:AG143"/>
    <mergeCell ref="AH141:AM143"/>
    <mergeCell ref="AN141:AS143"/>
    <mergeCell ref="AT141:AY143"/>
    <mergeCell ref="AZ141:BB143"/>
    <mergeCell ref="N146:AA146"/>
    <mergeCell ref="D152:M154"/>
    <mergeCell ref="N152:AA153"/>
    <mergeCell ref="AB152:AG154"/>
    <mergeCell ref="AH152:AQ154"/>
    <mergeCell ref="AR152:BE153"/>
    <mergeCell ref="BF152:BK154"/>
    <mergeCell ref="N154:AA154"/>
    <mergeCell ref="AR154:BE154"/>
    <mergeCell ref="D158:M160"/>
    <mergeCell ref="N158:AA159"/>
    <mergeCell ref="AB158:AG160"/>
    <mergeCell ref="AH158:AQ160"/>
    <mergeCell ref="AR158:BE159"/>
    <mergeCell ref="BF158:BK160"/>
    <mergeCell ref="N160:AA160"/>
    <mergeCell ref="AR160:BE160"/>
    <mergeCell ref="D155:M157"/>
    <mergeCell ref="N155:AA156"/>
    <mergeCell ref="AB155:AG157"/>
    <mergeCell ref="AH155:AQ157"/>
    <mergeCell ref="AR155:BE156"/>
    <mergeCell ref="BF155:BK157"/>
    <mergeCell ref="N157:AA157"/>
    <mergeCell ref="AR157:BE157"/>
    <mergeCell ref="D164:M166"/>
    <mergeCell ref="N164:AA165"/>
    <mergeCell ref="AB164:AG166"/>
    <mergeCell ref="AH164:AQ166"/>
    <mergeCell ref="AR164:BE165"/>
    <mergeCell ref="BF164:BK166"/>
    <mergeCell ref="N166:AA166"/>
    <mergeCell ref="AR166:BE166"/>
    <mergeCell ref="D161:M163"/>
    <mergeCell ref="N161:AA162"/>
    <mergeCell ref="AB161:AG163"/>
    <mergeCell ref="AH161:AQ163"/>
    <mergeCell ref="AR161:BE162"/>
    <mergeCell ref="BF161:BK163"/>
    <mergeCell ref="N163:AA163"/>
    <mergeCell ref="AR163:BE163"/>
    <mergeCell ref="D170:M172"/>
    <mergeCell ref="N170:AA171"/>
    <mergeCell ref="AB170:AG172"/>
    <mergeCell ref="AH170:AQ172"/>
    <mergeCell ref="AR170:BE171"/>
    <mergeCell ref="BF170:BK172"/>
    <mergeCell ref="N172:AA172"/>
    <mergeCell ref="AR172:BE172"/>
    <mergeCell ref="D167:M169"/>
    <mergeCell ref="N167:AA168"/>
    <mergeCell ref="AB167:AG169"/>
    <mergeCell ref="AH167:AQ169"/>
    <mergeCell ref="AR167:BE168"/>
    <mergeCell ref="BF167:BK169"/>
    <mergeCell ref="N169:AA169"/>
    <mergeCell ref="AR169:BE169"/>
    <mergeCell ref="D176:M178"/>
    <mergeCell ref="N176:AA177"/>
    <mergeCell ref="AB176:AG178"/>
    <mergeCell ref="AH176:AQ178"/>
    <mergeCell ref="AR176:BE177"/>
    <mergeCell ref="BF176:BK178"/>
    <mergeCell ref="N178:AA178"/>
    <mergeCell ref="AR178:BE178"/>
    <mergeCell ref="D173:M175"/>
    <mergeCell ref="N173:AA174"/>
    <mergeCell ref="AB173:AG175"/>
    <mergeCell ref="AH173:AQ175"/>
    <mergeCell ref="AR173:BE174"/>
    <mergeCell ref="BF173:BK175"/>
    <mergeCell ref="N175:AA175"/>
    <mergeCell ref="AR175:BE175"/>
    <mergeCell ref="D182:M184"/>
    <mergeCell ref="N182:AA183"/>
    <mergeCell ref="AB182:AG184"/>
    <mergeCell ref="AH182:AQ184"/>
    <mergeCell ref="AR182:BE183"/>
    <mergeCell ref="BF182:BK184"/>
    <mergeCell ref="N184:AA184"/>
    <mergeCell ref="AR184:BE184"/>
    <mergeCell ref="D179:M181"/>
    <mergeCell ref="N179:AA180"/>
    <mergeCell ref="AB179:AG181"/>
    <mergeCell ref="AH179:AQ181"/>
    <mergeCell ref="AR179:BE180"/>
    <mergeCell ref="BF179:BK181"/>
    <mergeCell ref="N181:AA181"/>
    <mergeCell ref="AR181:BE181"/>
    <mergeCell ref="D188:M190"/>
    <mergeCell ref="N188:AA189"/>
    <mergeCell ref="AB188:AG190"/>
    <mergeCell ref="AH188:AQ190"/>
    <mergeCell ref="AR188:BE189"/>
    <mergeCell ref="BF188:BK190"/>
    <mergeCell ref="N190:AA190"/>
    <mergeCell ref="AR190:BE190"/>
    <mergeCell ref="D185:M187"/>
    <mergeCell ref="N185:AA186"/>
    <mergeCell ref="AB185:AG187"/>
    <mergeCell ref="AH185:AQ187"/>
    <mergeCell ref="AR185:BE186"/>
    <mergeCell ref="BF185:BK187"/>
    <mergeCell ref="N187:AA187"/>
    <mergeCell ref="AR187:BE187"/>
    <mergeCell ref="BF191:BJ193"/>
    <mergeCell ref="BK191:BK193"/>
    <mergeCell ref="C196:BJ196"/>
    <mergeCell ref="D197:I199"/>
    <mergeCell ref="J197:W198"/>
    <mergeCell ref="X197:AD199"/>
    <mergeCell ref="AE197:AM199"/>
    <mergeCell ref="AN197:AS199"/>
    <mergeCell ref="AT197:AY199"/>
    <mergeCell ref="AZ197:BE199"/>
    <mergeCell ref="BF197:BK199"/>
    <mergeCell ref="J199:W199"/>
    <mergeCell ref="D203:I205"/>
    <mergeCell ref="J203:W204"/>
    <mergeCell ref="X203:AD205"/>
    <mergeCell ref="AE203:AI203"/>
    <mergeCell ref="AJ203:AL203"/>
    <mergeCell ref="AM203:AM205"/>
    <mergeCell ref="AN200:AS202"/>
    <mergeCell ref="D191:AX193"/>
    <mergeCell ref="AY191:BE193"/>
    <mergeCell ref="D200:I202"/>
    <mergeCell ref="J200:W201"/>
    <mergeCell ref="X200:AD202"/>
    <mergeCell ref="AE200:AI200"/>
    <mergeCell ref="AJ200:AL200"/>
    <mergeCell ref="AM200:AM202"/>
    <mergeCell ref="J202:W202"/>
    <mergeCell ref="AE202:AI202"/>
    <mergeCell ref="AJ202:AL202"/>
    <mergeCell ref="AJ204:AL204"/>
    <mergeCell ref="J208:W208"/>
    <mergeCell ref="AE208:AI208"/>
    <mergeCell ref="AJ208:AL208"/>
    <mergeCell ref="BF200:BK201"/>
    <mergeCell ref="AE201:AI201"/>
    <mergeCell ref="AJ201:AL201"/>
    <mergeCell ref="J205:W205"/>
    <mergeCell ref="AE205:AI205"/>
    <mergeCell ref="AJ205:AL205"/>
    <mergeCell ref="BF205:BK205"/>
    <mergeCell ref="BF203:BK204"/>
    <mergeCell ref="BF202:BK202"/>
    <mergeCell ref="BF208:BK208"/>
    <mergeCell ref="D209:AS209"/>
    <mergeCell ref="AT209:AY210"/>
    <mergeCell ref="AZ209:BK210"/>
    <mergeCell ref="D210:AS210"/>
    <mergeCell ref="AN206:AS208"/>
    <mergeCell ref="AT206:AY208"/>
    <mergeCell ref="AZ206:BE208"/>
    <mergeCell ref="BF206:BK207"/>
    <mergeCell ref="AE207:AI207"/>
    <mergeCell ref="AJ207:AL207"/>
    <mergeCell ref="D206:I208"/>
    <mergeCell ref="J206:W207"/>
    <mergeCell ref="X206:AD208"/>
    <mergeCell ref="AE206:AI206"/>
    <mergeCell ref="AJ206:AL206"/>
    <mergeCell ref="AM206:AM208"/>
    <mergeCell ref="AT200:AY202"/>
    <mergeCell ref="AZ200:BE202"/>
    <mergeCell ref="AN203:AS205"/>
    <mergeCell ref="AT203:AY205"/>
    <mergeCell ref="AZ203:BE205"/>
    <mergeCell ref="AE204:AI204"/>
    <mergeCell ref="D221:I223"/>
    <mergeCell ref="J221:AF222"/>
    <mergeCell ref="AG221:AL223"/>
    <mergeCell ref="AM221:AR223"/>
    <mergeCell ref="AS221:AX223"/>
    <mergeCell ref="AY221:BD223"/>
    <mergeCell ref="J223:AF223"/>
    <mergeCell ref="D211:BK211"/>
    <mergeCell ref="D212:BK212"/>
    <mergeCell ref="D218:I220"/>
    <mergeCell ref="J218:AF220"/>
    <mergeCell ref="AG218:AL220"/>
    <mergeCell ref="AM218:AR220"/>
    <mergeCell ref="AS218:AX220"/>
    <mergeCell ref="AY218:BD220"/>
    <mergeCell ref="D227:I229"/>
    <mergeCell ref="J227:AF228"/>
    <mergeCell ref="AG227:AL229"/>
    <mergeCell ref="AM227:AR229"/>
    <mergeCell ref="AS227:AX229"/>
    <mergeCell ref="AY227:BD229"/>
    <mergeCell ref="J229:AF229"/>
    <mergeCell ref="D224:I226"/>
    <mergeCell ref="J224:AF225"/>
    <mergeCell ref="AG224:AL226"/>
    <mergeCell ref="AM224:AR226"/>
    <mergeCell ref="AS224:AX226"/>
    <mergeCell ref="AY224:BD226"/>
    <mergeCell ref="J226:AF226"/>
    <mergeCell ref="D233:I235"/>
    <mergeCell ref="J233:AF234"/>
    <mergeCell ref="AG233:AL235"/>
    <mergeCell ref="AM233:AR235"/>
    <mergeCell ref="AS233:AX235"/>
    <mergeCell ref="AY233:BD235"/>
    <mergeCell ref="J235:AF235"/>
    <mergeCell ref="D230:I232"/>
    <mergeCell ref="J230:AF231"/>
    <mergeCell ref="AG230:AL232"/>
    <mergeCell ref="AM230:AR232"/>
    <mergeCell ref="AS230:AX232"/>
    <mergeCell ref="AY230:BD232"/>
    <mergeCell ref="J232:AF232"/>
    <mergeCell ref="D239:I241"/>
    <mergeCell ref="J239:AF240"/>
    <mergeCell ref="AG239:AL241"/>
    <mergeCell ref="AM239:AR241"/>
    <mergeCell ref="AS239:AX241"/>
    <mergeCell ref="AY239:BD241"/>
    <mergeCell ref="J241:AF241"/>
    <mergeCell ref="D236:I238"/>
    <mergeCell ref="J236:AF237"/>
    <mergeCell ref="AG236:AL238"/>
    <mergeCell ref="AM236:AR238"/>
    <mergeCell ref="AS236:AX238"/>
    <mergeCell ref="AY236:BD238"/>
    <mergeCell ref="J238:AF238"/>
    <mergeCell ref="BC242:BD242"/>
    <mergeCell ref="D243:BK243"/>
    <mergeCell ref="D244:BK244"/>
    <mergeCell ref="D247:Q249"/>
    <mergeCell ref="R247:AL249"/>
    <mergeCell ref="AM247:AS249"/>
    <mergeCell ref="AT247:AY249"/>
    <mergeCell ref="AZ247:BE249"/>
    <mergeCell ref="BF247:BK249"/>
    <mergeCell ref="D242:AB242"/>
    <mergeCell ref="AC242:AF242"/>
    <mergeCell ref="AG242:AJ242"/>
    <mergeCell ref="AK242:AL242"/>
    <mergeCell ref="AM242:AX242"/>
    <mergeCell ref="AY242:BB242"/>
    <mergeCell ref="D254:BK254"/>
    <mergeCell ref="D255:BK256"/>
    <mergeCell ref="D261:Q263"/>
    <mergeCell ref="R261:AL263"/>
    <mergeCell ref="AM261:AS263"/>
    <mergeCell ref="AT261:AY263"/>
    <mergeCell ref="AZ261:BE263"/>
    <mergeCell ref="BF261:BK263"/>
    <mergeCell ref="F250:Q250"/>
    <mergeCell ref="R250:AL252"/>
    <mergeCell ref="AM250:AS253"/>
    <mergeCell ref="AT250:AY253"/>
    <mergeCell ref="AZ250:BE253"/>
    <mergeCell ref="BF250:BK253"/>
    <mergeCell ref="F252:Q252"/>
    <mergeCell ref="F253:Q253"/>
    <mergeCell ref="R253:AL253"/>
    <mergeCell ref="D268:Q270"/>
    <mergeCell ref="R268:AL270"/>
    <mergeCell ref="AM268:AS270"/>
    <mergeCell ref="AT268:AY270"/>
    <mergeCell ref="AZ268:BE270"/>
    <mergeCell ref="BF268:BK270"/>
    <mergeCell ref="F264:Q264"/>
    <mergeCell ref="R264:AL265"/>
    <mergeCell ref="AM264:AS266"/>
    <mergeCell ref="AT264:AY266"/>
    <mergeCell ref="AZ264:BE266"/>
    <mergeCell ref="BF264:BK266"/>
    <mergeCell ref="F265:Q265"/>
    <mergeCell ref="F266:Q266"/>
    <mergeCell ref="R266:AL266"/>
    <mergeCell ref="F271:Q271"/>
    <mergeCell ref="R271:AL272"/>
    <mergeCell ref="AM271:AS273"/>
    <mergeCell ref="AT271:AY273"/>
    <mergeCell ref="AZ271:BE273"/>
    <mergeCell ref="BF271:BK273"/>
    <mergeCell ref="F272:Q272"/>
    <mergeCell ref="F273:Q273"/>
    <mergeCell ref="R273:AL273"/>
    <mergeCell ref="D278:AB280"/>
    <mergeCell ref="AC278:AK280"/>
    <mergeCell ref="AL278:AQ280"/>
    <mergeCell ref="AR278:AW280"/>
    <mergeCell ref="AX278:BC280"/>
    <mergeCell ref="D281:AB282"/>
    <mergeCell ref="AC281:AK282"/>
    <mergeCell ref="AL281:AQ282"/>
    <mergeCell ref="AR281:AW282"/>
    <mergeCell ref="AX281:BC282"/>
    <mergeCell ref="D283:AB284"/>
    <mergeCell ref="AC283:AK284"/>
    <mergeCell ref="AL283:AQ284"/>
    <mergeCell ref="AR283:AW284"/>
    <mergeCell ref="AX283:BC284"/>
    <mergeCell ref="D285:AB286"/>
    <mergeCell ref="AC285:AK286"/>
    <mergeCell ref="AL285:AQ286"/>
    <mergeCell ref="AR285:AW286"/>
    <mergeCell ref="AX285:BC286"/>
    <mergeCell ref="D289:AB290"/>
    <mergeCell ref="AC289:AK290"/>
    <mergeCell ref="AL289:AQ290"/>
    <mergeCell ref="AR289:AW290"/>
    <mergeCell ref="AX289:BC290"/>
    <mergeCell ref="BD289:BK290"/>
    <mergeCell ref="D287:AB288"/>
    <mergeCell ref="AC287:AK288"/>
    <mergeCell ref="AL287:AQ288"/>
    <mergeCell ref="AR287:AW288"/>
    <mergeCell ref="AX287:BC288"/>
    <mergeCell ref="BD287:BK288"/>
    <mergeCell ref="D300:AB302"/>
    <mergeCell ref="AC300:AK302"/>
    <mergeCell ref="AL300:AQ302"/>
    <mergeCell ref="AR300:AW302"/>
    <mergeCell ref="AX300:BC302"/>
    <mergeCell ref="D304:BE304"/>
    <mergeCell ref="D292:BE292"/>
    <mergeCell ref="D293:BF293"/>
    <mergeCell ref="D294:BK294"/>
    <mergeCell ref="D297:AB299"/>
    <mergeCell ref="AC297:AK299"/>
    <mergeCell ref="AL297:AQ299"/>
    <mergeCell ref="AR297:AW299"/>
    <mergeCell ref="AX297:BC299"/>
    <mergeCell ref="D316:BE316"/>
    <mergeCell ref="D310:AB312"/>
    <mergeCell ref="AC310:AK312"/>
    <mergeCell ref="AL310:AQ312"/>
    <mergeCell ref="AR310:AW312"/>
    <mergeCell ref="AX310:BC312"/>
    <mergeCell ref="D313:AB315"/>
    <mergeCell ref="AC313:AK315"/>
    <mergeCell ref="AL313:AQ315"/>
    <mergeCell ref="AR313:AW315"/>
    <mergeCell ref="AX313:BC315"/>
  </mergeCells>
  <phoneticPr fontId="3"/>
  <conditionalFormatting sqref="A247:C249 A268:C270 D278 E291:BE291 BF291:BK292 A278:C282 D289:D292 D243:D244 A103:C105 A117:C119 A152:C154 A215 A147:C148 A191:D191 AY191 BK191 BF191 D239 E221:I223 J152:AG154 A120:E125 D147 N117 N119:N120 D221:D224 D227 A4:BL4 CL3:IV5 A1:X3 BL3 BY2:IV2 R5:BL5 A5:M6 D236 D233 D230 A218:C244 A192:C193 A250:F253 M247:AL249 J218:AL220 E297:AB299 AL297:BE299 A310:AB312 A10 A21 BA33 A31:B31 D47 BL2:BN2 A245:IV246 AZ247:IV249 AZ268:IV270 A271:Q273 BD278:IV282 BD300:BE302 BF297:IV302 A303:IV309 A216:IV217 C215:IV215 F123:M125 BL191:IV193 BL243:IV244 AN152:IV154 A150:IV151 AA148 AS218:IV220 BL1:IV1 R6:IV6 B24:IV24 A7:IV8 J230:AX241 AT103:IV105 A109:IV109 A316:IV65536 AL310:IV312 A25:IV25 A11:IV16 BL10:IV10 A22:IV22 BL21:IV21 A82:BO83 BD33:IV36 A49:IV50 A88:IV88 BL86:IV87 A89:B89 A90 BL89:IV90 A91:IV92 A99:IV102 A274:IV277 A135:M146 E295:BK296 D295:D299 A214:IV214 BD285:BK286 D212 D209:D210 BL211:IV212 A211:C212 A32:A48 J120:M121 J122:N122 N126 N128 N135 N137:N138 N140:N141 N143:N144 N146 AN117 AT118:AY119 AT117:AZ117 AH120 BK117:IV125 AM47:IV48 A93 BL93:IV93 BL84:IV84 B84:B85 BJ85:IV85 A149:AA149 BK135:IV149 AL147:AZ147 AL148:AY149 AB147 AH147 AZ123 AZ126 AZ129 AZ132 AZ135 AZ138 AZ141 AZ144 AK242:IV242 AC242 AG242 BG293:BK293 BL285:IV296 A285:C302 BR82:IV83 D43:IV46 A19:IV20 A17:AQ18 AX17:IV18 A28:IV30 A26:N27 AM26:IV27 D31:I42 W31:AL40 W41:W42 AL41:AL42 BA31:IV32 BA37:IV42 A106:L108 BF106:IV108 A111:IV116 A110:C110 BF110:IV110 M110:X110 AN120 AT121:AY122 AT120:AZ120 A155:M190 AH164:IV190 AH155:BE157 BE221:IV241 M250:Q253 BL271:IV273 E289:AK290 A313:C315 BD313:IV315 X200:AE202 AN200:BE208 X206:AD208 AH158:AQ163 BL155:IV163 M268:AL270 A257:IV259 A256:C256 BL250:IV256 A254:D255 AR23:IV23 A53:IV55 A51:D52 AM51:IV52">
    <cfRule type="expression" dxfId="55" priority="56" stopIfTrue="1">
      <formula>"sum"</formula>
    </cfRule>
  </conditionalFormatting>
  <conditionalFormatting sqref="D73:AL76">
    <cfRule type="expression" dxfId="54" priority="55" stopIfTrue="1">
      <formula>"sum"</formula>
    </cfRule>
  </conditionalFormatting>
  <conditionalFormatting sqref="D78 D77:E77">
    <cfRule type="expression" dxfId="53" priority="54" stopIfTrue="1">
      <formula>"sum"</formula>
    </cfRule>
  </conditionalFormatting>
  <conditionalFormatting sqref="BD80:BD81">
    <cfRule type="expression" dxfId="52" priority="53" stopIfTrue="1">
      <formula>"sum"</formula>
    </cfRule>
  </conditionalFormatting>
  <conditionalFormatting sqref="A126:M134 BK126:IV134">
    <cfRule type="expression" dxfId="51" priority="52" stopIfTrue="1">
      <formula>"sum"</formula>
    </cfRule>
  </conditionalFormatting>
  <conditionalFormatting sqref="A197:C199 A201:C202 AT198:BE199 A195:IV196 A213:IV213 A206:C210 BN206:IV207 BL208:IV210 A200:D200 D203 D206 AT197:BF197 BL197:IV202 BF202 BF205 BF208">
    <cfRule type="expression" dxfId="50" priority="51" stopIfTrue="1">
      <formula>"sum"</formula>
    </cfRule>
  </conditionalFormatting>
  <conditionalFormatting sqref="A283:C284 BD283:IV284">
    <cfRule type="expression" dxfId="49" priority="50" stopIfTrue="1">
      <formula>"sum"</formula>
    </cfRule>
  </conditionalFormatting>
  <conditionalFormatting sqref="A203:C205 BN203:IV205">
    <cfRule type="expression" dxfId="48" priority="49" stopIfTrue="1">
      <formula>"sum"</formula>
    </cfRule>
  </conditionalFormatting>
  <conditionalFormatting sqref="J197:W208">
    <cfRule type="expression" dxfId="47" priority="48" stopIfTrue="1">
      <formula>"sum"</formula>
    </cfRule>
  </conditionalFormatting>
  <conditionalFormatting sqref="AE206:AE208">
    <cfRule type="expression" dxfId="46" priority="47" stopIfTrue="1">
      <formula>"sum"</formula>
    </cfRule>
  </conditionalFormatting>
  <conditionalFormatting sqref="AB117:AG146">
    <cfRule type="expression" dxfId="45" priority="46" stopIfTrue="1">
      <formula>"sum"</formula>
    </cfRule>
  </conditionalFormatting>
  <conditionalFormatting sqref="A194:IV194">
    <cfRule type="expression" dxfId="44" priority="45" stopIfTrue="1">
      <formula>"sum"</formula>
    </cfRule>
  </conditionalFormatting>
  <conditionalFormatting sqref="AR17:AW18">
    <cfRule type="expression" dxfId="43" priority="44" stopIfTrue="1">
      <formula>"sum"</formula>
    </cfRule>
  </conditionalFormatting>
  <conditionalFormatting sqref="O26 AL26:AL27 S26">
    <cfRule type="expression" dxfId="42" priority="43" stopIfTrue="1">
      <formula>"sum"</formula>
    </cfRule>
  </conditionalFormatting>
  <conditionalFormatting sqref="J41:V42">
    <cfRule type="expression" dxfId="41" priority="42" stopIfTrue="1">
      <formula>"sum"</formula>
    </cfRule>
  </conditionalFormatting>
  <conditionalFormatting sqref="J31:V40">
    <cfRule type="expression" dxfId="40" priority="41" stopIfTrue="1">
      <formula>"sum"</formula>
    </cfRule>
  </conditionalFormatting>
  <conditionalFormatting sqref="X41:AK42">
    <cfRule type="expression" dxfId="39" priority="40" stopIfTrue="1">
      <formula>"sum"</formula>
    </cfRule>
  </conditionalFormatting>
  <conditionalFormatting sqref="AM31:AZ32 AM37:AZ42 AM33 AQ33">
    <cfRule type="expression" dxfId="38" priority="39" stopIfTrue="1">
      <formula>"sum"</formula>
    </cfRule>
  </conditionalFormatting>
  <conditionalFormatting sqref="AN106:BE108">
    <cfRule type="expression" dxfId="37" priority="38" stopIfTrue="1">
      <formula>"sum"</formula>
    </cfRule>
  </conditionalFormatting>
  <conditionalFormatting sqref="M108:AM108 M106">
    <cfRule type="expression" dxfId="36" priority="37" stopIfTrue="1">
      <formula>"sum"</formula>
    </cfRule>
  </conditionalFormatting>
  <conditionalFormatting sqref="Y110:BE110">
    <cfRule type="expression" dxfId="35" priority="36" stopIfTrue="1">
      <formula>"sum"</formula>
    </cfRule>
  </conditionalFormatting>
  <conditionalFormatting sqref="D110:L110">
    <cfRule type="expression" dxfId="34" priority="35" stopIfTrue="1">
      <formula>"sum"</formula>
    </cfRule>
  </conditionalFormatting>
  <conditionalFormatting sqref="AH123 AH126 AH129 AH132 AH135 AH138 AH141 AH144 AN123 AN126 AN129 AN132 AN135 AN138 AN141 AN144 AT123:AY146">
    <cfRule type="expression" dxfId="33" priority="34" stopIfTrue="1">
      <formula>"sum"</formula>
    </cfRule>
  </conditionalFormatting>
  <conditionalFormatting sqref="N123 N125">
    <cfRule type="expression" dxfId="32" priority="33" stopIfTrue="1">
      <formula>"sum"</formula>
    </cfRule>
  </conditionalFormatting>
  <conditionalFormatting sqref="N129 N131:N132 N134">
    <cfRule type="expression" dxfId="31" priority="32" stopIfTrue="1">
      <formula>"sum"</formula>
    </cfRule>
  </conditionalFormatting>
  <conditionalFormatting sqref="N155:AG157">
    <cfRule type="expression" dxfId="30" priority="31" stopIfTrue="1">
      <formula>"sum"</formula>
    </cfRule>
  </conditionalFormatting>
  <conditionalFormatting sqref="N158:AG190">
    <cfRule type="expression" dxfId="29" priority="30" stopIfTrue="1">
      <formula>"sum"</formula>
    </cfRule>
  </conditionalFormatting>
  <conditionalFormatting sqref="S61:V70">
    <cfRule type="expression" dxfId="28" priority="29" stopIfTrue="1">
      <formula>"sum"</formula>
    </cfRule>
  </conditionalFormatting>
  <conditionalFormatting sqref="S71:V72">
    <cfRule type="expression" dxfId="27" priority="28" stopIfTrue="1">
      <formula>"sum"</formula>
    </cfRule>
  </conditionalFormatting>
  <conditionalFormatting sqref="BF155:BK157">
    <cfRule type="expression" dxfId="26" priority="27" stopIfTrue="1">
      <formula>"sum"</formula>
    </cfRule>
  </conditionalFormatting>
  <conditionalFormatting sqref="AM221:BD229 AY230:BD241">
    <cfRule type="expression" dxfId="25" priority="26" stopIfTrue="1">
      <formula>"sum"</formula>
    </cfRule>
  </conditionalFormatting>
  <conditionalFormatting sqref="J221:AL223">
    <cfRule type="expression" dxfId="24" priority="25" stopIfTrue="1">
      <formula>"sum"</formula>
    </cfRule>
  </conditionalFormatting>
  <conditionalFormatting sqref="J224:AL229">
    <cfRule type="expression" dxfId="23" priority="24" stopIfTrue="1">
      <formula>"sum"</formula>
    </cfRule>
  </conditionalFormatting>
  <conditionalFormatting sqref="AT250 AZ250 BF250">
    <cfRule type="expression" dxfId="22" priority="23" stopIfTrue="1">
      <formula>"sum"</formula>
    </cfRule>
  </conditionalFormatting>
  <conditionalFormatting sqref="R250:AL253">
    <cfRule type="expression" dxfId="21" priority="22" stopIfTrue="1">
      <formula>"sum"</formula>
    </cfRule>
  </conditionalFormatting>
  <conditionalFormatting sqref="AT271:BE273">
    <cfRule type="expression" dxfId="20" priority="21" stopIfTrue="1">
      <formula>"sum"</formula>
    </cfRule>
  </conditionalFormatting>
  <conditionalFormatting sqref="R272:AL273 R271:AM271">
    <cfRule type="expression" dxfId="19" priority="20" stopIfTrue="1">
      <formula>"sum"</formula>
    </cfRule>
  </conditionalFormatting>
  <conditionalFormatting sqref="D281 AC281">
    <cfRule type="expression" dxfId="18" priority="19" stopIfTrue="1">
      <formula>"sum"</formula>
    </cfRule>
  </conditionalFormatting>
  <conditionalFormatting sqref="AR281 AX281 AL281 AX283 AX285 AX287 AR283 AR285 AR287 AL283 AL285 AL287 AX289 AR289 AL289">
    <cfRule type="expression" dxfId="17" priority="18" stopIfTrue="1">
      <formula>"sum"</formula>
    </cfRule>
  </conditionalFormatting>
  <conditionalFormatting sqref="D283 D285 D287 AC283 AC285 AC287">
    <cfRule type="expression" dxfId="16" priority="17" stopIfTrue="1">
      <formula>"sum"</formula>
    </cfRule>
  </conditionalFormatting>
  <conditionalFormatting sqref="AL300:BC302">
    <cfRule type="expression" dxfId="15" priority="16" stopIfTrue="1">
      <formula>"sum"</formula>
    </cfRule>
  </conditionalFormatting>
  <conditionalFormatting sqref="D300:AK302">
    <cfRule type="expression" dxfId="14" priority="15" stopIfTrue="1">
      <formula>"sum"</formula>
    </cfRule>
  </conditionalFormatting>
  <conditionalFormatting sqref="AL313:BC315">
    <cfRule type="expression" dxfId="13" priority="14" stopIfTrue="1">
      <formula>"sum"</formula>
    </cfRule>
  </conditionalFormatting>
  <conditionalFormatting sqref="D313:AK315">
    <cfRule type="expression" dxfId="12" priority="13" stopIfTrue="1">
      <formula>"sum"</formula>
    </cfRule>
  </conditionalFormatting>
  <conditionalFormatting sqref="X203:AD205">
    <cfRule type="expression" dxfId="11" priority="12" stopIfTrue="1">
      <formula>"sum"</formula>
    </cfRule>
  </conditionalFormatting>
  <conditionalFormatting sqref="AE203:AE205">
    <cfRule type="expression" dxfId="10" priority="11" stopIfTrue="1">
      <formula>"sum"</formula>
    </cfRule>
  </conditionalFormatting>
  <conditionalFormatting sqref="AR158:BE163">
    <cfRule type="expression" dxfId="9" priority="10" stopIfTrue="1">
      <formula>"sum"</formula>
    </cfRule>
  </conditionalFormatting>
  <conditionalFormatting sqref="BF158:BK163">
    <cfRule type="expression" dxfId="8" priority="9" stopIfTrue="1">
      <formula>"sum"</formula>
    </cfRule>
  </conditionalFormatting>
  <conditionalFormatting sqref="A267:B267 D267:IV267">
    <cfRule type="expression" dxfId="7" priority="8" stopIfTrue="1">
      <formula>"sum"</formula>
    </cfRule>
  </conditionalFormatting>
  <conditionalFormatting sqref="A261:C263 AZ261:IV263 A264:AL266 M260:AL263 AM260:IV260 A260:B260 D260:L260 BL264:IV266">
    <cfRule type="expression" dxfId="6" priority="7" stopIfTrue="1">
      <formula>"sum"</formula>
    </cfRule>
  </conditionalFormatting>
  <conditionalFormatting sqref="AT264:BE266">
    <cfRule type="expression" dxfId="5" priority="6" stopIfTrue="1">
      <formula>"sum"</formula>
    </cfRule>
  </conditionalFormatting>
  <conditionalFormatting sqref="AM264">
    <cfRule type="expression" dxfId="4" priority="5" stopIfTrue="1">
      <formula>"sum"</formula>
    </cfRule>
  </conditionalFormatting>
  <conditionalFormatting sqref="BF264:BK266">
    <cfRule type="expression" dxfId="3" priority="4" stopIfTrue="1">
      <formula>"sum"</formula>
    </cfRule>
  </conditionalFormatting>
  <conditionalFormatting sqref="BF271:BK273">
    <cfRule type="expression" dxfId="2" priority="3" stopIfTrue="1">
      <formula>"sum"</formula>
    </cfRule>
  </conditionalFormatting>
  <conditionalFormatting sqref="A23:AQ23">
    <cfRule type="expression" dxfId="1" priority="2" stopIfTrue="1">
      <formula>"sum"</formula>
    </cfRule>
  </conditionalFormatting>
  <conditionalFormatting sqref="E51:AL52">
    <cfRule type="expression" dxfId="0" priority="1" stopIfTrue="1">
      <formula>"sum"</formula>
    </cfRule>
  </conditionalFormatting>
  <printOptions horizontalCentered="1"/>
  <pageMargins left="0.59055118110236227" right="0.35433070866141736" top="0.23622047244094491" bottom="0.23622047244094491" header="0.51181102362204722" footer="0.31496062992125984"/>
  <pageSetup paperSize="9" scale="85" orientation="portrait" r:id="rId1"/>
  <headerFooter alignWithMargins="0"/>
  <rowBreaks count="4" manualBreakCount="4">
    <brk id="81" max="62" man="1"/>
    <brk id="149" max="62" man="1"/>
    <brk id="213" max="62" man="1"/>
    <brk id="274"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0</xdr:colOff>
                    <xdr:row>249</xdr:row>
                    <xdr:rowOff>180975</xdr:rowOff>
                  </from>
                  <to>
                    <xdr:col>9</xdr:col>
                    <xdr:colOff>0</xdr:colOff>
                    <xdr:row>251</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28575</xdr:colOff>
                    <xdr:row>307</xdr:row>
                    <xdr:rowOff>0</xdr:rowOff>
                  </from>
                  <to>
                    <xdr:col>20</xdr:col>
                    <xdr:colOff>104775</xdr:colOff>
                    <xdr:row>308</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21</xdr:col>
                    <xdr:colOff>95250</xdr:colOff>
                    <xdr:row>307</xdr:row>
                    <xdr:rowOff>0</xdr:rowOff>
                  </from>
                  <to>
                    <xdr:col>33</xdr:col>
                    <xdr:colOff>95250</xdr:colOff>
                    <xdr:row>308</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35</xdr:col>
                    <xdr:colOff>19050</xdr:colOff>
                    <xdr:row>307</xdr:row>
                    <xdr:rowOff>0</xdr:rowOff>
                  </from>
                  <to>
                    <xdr:col>43</xdr:col>
                    <xdr:colOff>76200</xdr:colOff>
                    <xdr:row>308</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47625</xdr:colOff>
                    <xdr:row>215</xdr:row>
                    <xdr:rowOff>0</xdr:rowOff>
                  </from>
                  <to>
                    <xdr:col>18</xdr:col>
                    <xdr:colOff>85725</xdr:colOff>
                    <xdr:row>216</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47625</xdr:colOff>
                    <xdr:row>215</xdr:row>
                    <xdr:rowOff>0</xdr:rowOff>
                  </from>
                  <to>
                    <xdr:col>38</xdr:col>
                    <xdr:colOff>19050</xdr:colOff>
                    <xdr:row>216</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19050</xdr:colOff>
                    <xdr:row>104</xdr:row>
                    <xdr:rowOff>180975</xdr:rowOff>
                  </from>
                  <to>
                    <xdr:col>6</xdr:col>
                    <xdr:colOff>76200</xdr:colOff>
                    <xdr:row>106</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xdr:col>
                    <xdr:colOff>19050</xdr:colOff>
                    <xdr:row>105</xdr:row>
                    <xdr:rowOff>180975</xdr:rowOff>
                  </from>
                  <to>
                    <xdr:col>6</xdr:col>
                    <xdr:colOff>76200</xdr:colOff>
                    <xdr:row>107</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sizeWithCells="1">
                  <from>
                    <xdr:col>2</xdr:col>
                    <xdr:colOff>114300</xdr:colOff>
                    <xdr:row>154</xdr:row>
                    <xdr:rowOff>0</xdr:rowOff>
                  </from>
                  <to>
                    <xdr:col>11</xdr:col>
                    <xdr:colOff>19050</xdr:colOff>
                    <xdr:row>155</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sizeWithCells="1">
                  <from>
                    <xdr:col>2</xdr:col>
                    <xdr:colOff>114300</xdr:colOff>
                    <xdr:row>155</xdr:row>
                    <xdr:rowOff>190500</xdr:rowOff>
                  </from>
                  <to>
                    <xdr:col>12</xdr:col>
                    <xdr:colOff>66675</xdr:colOff>
                    <xdr:row>157</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sizeWithCells="1">
                  <from>
                    <xdr:col>2</xdr:col>
                    <xdr:colOff>114300</xdr:colOff>
                    <xdr:row>155</xdr:row>
                    <xdr:rowOff>0</xdr:rowOff>
                  </from>
                  <to>
                    <xdr:col>10</xdr:col>
                    <xdr:colOff>123825</xdr:colOff>
                    <xdr:row>156</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sizeWithCells="1">
                  <from>
                    <xdr:col>2</xdr:col>
                    <xdr:colOff>114300</xdr:colOff>
                    <xdr:row>157</xdr:row>
                    <xdr:rowOff>0</xdr:rowOff>
                  </from>
                  <to>
                    <xdr:col>11</xdr:col>
                    <xdr:colOff>19050</xdr:colOff>
                    <xdr:row>158</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sizeWithCells="1">
                  <from>
                    <xdr:col>2</xdr:col>
                    <xdr:colOff>114300</xdr:colOff>
                    <xdr:row>158</xdr:row>
                    <xdr:rowOff>190500</xdr:rowOff>
                  </from>
                  <to>
                    <xdr:col>12</xdr:col>
                    <xdr:colOff>66675</xdr:colOff>
                    <xdr:row>160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sizeWithCells="1">
                  <from>
                    <xdr:col>2</xdr:col>
                    <xdr:colOff>114300</xdr:colOff>
                    <xdr:row>158</xdr:row>
                    <xdr:rowOff>0</xdr:rowOff>
                  </from>
                  <to>
                    <xdr:col>10</xdr:col>
                    <xdr:colOff>123825</xdr:colOff>
                    <xdr:row>159</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sizeWithCells="1">
                  <from>
                    <xdr:col>2</xdr:col>
                    <xdr:colOff>114300</xdr:colOff>
                    <xdr:row>160</xdr:row>
                    <xdr:rowOff>0</xdr:rowOff>
                  </from>
                  <to>
                    <xdr:col>11</xdr:col>
                    <xdr:colOff>19050</xdr:colOff>
                    <xdr:row>161</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sizeWithCells="1">
                  <from>
                    <xdr:col>2</xdr:col>
                    <xdr:colOff>114300</xdr:colOff>
                    <xdr:row>161</xdr:row>
                    <xdr:rowOff>190500</xdr:rowOff>
                  </from>
                  <to>
                    <xdr:col>12</xdr:col>
                    <xdr:colOff>66675</xdr:colOff>
                    <xdr:row>163</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sizeWithCells="1">
                  <from>
                    <xdr:col>2</xdr:col>
                    <xdr:colOff>114300</xdr:colOff>
                    <xdr:row>161</xdr:row>
                    <xdr:rowOff>0</xdr:rowOff>
                  </from>
                  <to>
                    <xdr:col>10</xdr:col>
                    <xdr:colOff>123825</xdr:colOff>
                    <xdr:row>162</xdr:row>
                    <xdr:rowOff>9525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sizeWithCells="1">
                  <from>
                    <xdr:col>2</xdr:col>
                    <xdr:colOff>114300</xdr:colOff>
                    <xdr:row>163</xdr:row>
                    <xdr:rowOff>0</xdr:rowOff>
                  </from>
                  <to>
                    <xdr:col>11</xdr:col>
                    <xdr:colOff>19050</xdr:colOff>
                    <xdr:row>164</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sizeWithCells="1">
                  <from>
                    <xdr:col>2</xdr:col>
                    <xdr:colOff>114300</xdr:colOff>
                    <xdr:row>164</xdr:row>
                    <xdr:rowOff>190500</xdr:rowOff>
                  </from>
                  <to>
                    <xdr:col>12</xdr:col>
                    <xdr:colOff>66675</xdr:colOff>
                    <xdr:row>166</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sizeWithCells="1">
                  <from>
                    <xdr:col>2</xdr:col>
                    <xdr:colOff>114300</xdr:colOff>
                    <xdr:row>164</xdr:row>
                    <xdr:rowOff>0</xdr:rowOff>
                  </from>
                  <to>
                    <xdr:col>10</xdr:col>
                    <xdr:colOff>123825</xdr:colOff>
                    <xdr:row>165</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sizeWithCells="1">
                  <from>
                    <xdr:col>2</xdr:col>
                    <xdr:colOff>114300</xdr:colOff>
                    <xdr:row>166</xdr:row>
                    <xdr:rowOff>0</xdr:rowOff>
                  </from>
                  <to>
                    <xdr:col>11</xdr:col>
                    <xdr:colOff>19050</xdr:colOff>
                    <xdr:row>167</xdr:row>
                    <xdr:rowOff>9525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sizeWithCells="1">
                  <from>
                    <xdr:col>2</xdr:col>
                    <xdr:colOff>114300</xdr:colOff>
                    <xdr:row>167</xdr:row>
                    <xdr:rowOff>190500</xdr:rowOff>
                  </from>
                  <to>
                    <xdr:col>12</xdr:col>
                    <xdr:colOff>66675</xdr:colOff>
                    <xdr:row>169</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sizeWithCells="1">
                  <from>
                    <xdr:col>2</xdr:col>
                    <xdr:colOff>114300</xdr:colOff>
                    <xdr:row>167</xdr:row>
                    <xdr:rowOff>0</xdr:rowOff>
                  </from>
                  <to>
                    <xdr:col>10</xdr:col>
                    <xdr:colOff>123825</xdr:colOff>
                    <xdr:row>168</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sizeWithCells="1">
                  <from>
                    <xdr:col>2</xdr:col>
                    <xdr:colOff>114300</xdr:colOff>
                    <xdr:row>175</xdr:row>
                    <xdr:rowOff>0</xdr:rowOff>
                  </from>
                  <to>
                    <xdr:col>11</xdr:col>
                    <xdr:colOff>19050</xdr:colOff>
                    <xdr:row>176</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sizeWithCells="1">
                  <from>
                    <xdr:col>2</xdr:col>
                    <xdr:colOff>114300</xdr:colOff>
                    <xdr:row>176</xdr:row>
                    <xdr:rowOff>190500</xdr:rowOff>
                  </from>
                  <to>
                    <xdr:col>12</xdr:col>
                    <xdr:colOff>66675</xdr:colOff>
                    <xdr:row>178</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sizeWithCells="1">
                  <from>
                    <xdr:col>2</xdr:col>
                    <xdr:colOff>114300</xdr:colOff>
                    <xdr:row>176</xdr:row>
                    <xdr:rowOff>0</xdr:rowOff>
                  </from>
                  <to>
                    <xdr:col>10</xdr:col>
                    <xdr:colOff>123825</xdr:colOff>
                    <xdr:row>177</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sizeWithCells="1">
                  <from>
                    <xdr:col>2</xdr:col>
                    <xdr:colOff>114300</xdr:colOff>
                    <xdr:row>178</xdr:row>
                    <xdr:rowOff>0</xdr:rowOff>
                  </from>
                  <to>
                    <xdr:col>11</xdr:col>
                    <xdr:colOff>28575</xdr:colOff>
                    <xdr:row>179</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sizeWithCells="1">
                  <from>
                    <xdr:col>2</xdr:col>
                    <xdr:colOff>114300</xdr:colOff>
                    <xdr:row>179</xdr:row>
                    <xdr:rowOff>190500</xdr:rowOff>
                  </from>
                  <to>
                    <xdr:col>12</xdr:col>
                    <xdr:colOff>76200</xdr:colOff>
                    <xdr:row>181</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sizeWithCells="1">
                  <from>
                    <xdr:col>2</xdr:col>
                    <xdr:colOff>114300</xdr:colOff>
                    <xdr:row>179</xdr:row>
                    <xdr:rowOff>0</xdr:rowOff>
                  </from>
                  <to>
                    <xdr:col>11</xdr:col>
                    <xdr:colOff>9525</xdr:colOff>
                    <xdr:row>180</xdr:row>
                    <xdr:rowOff>9525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sizeWithCells="1">
                  <from>
                    <xdr:col>2</xdr:col>
                    <xdr:colOff>114300</xdr:colOff>
                    <xdr:row>181</xdr:row>
                    <xdr:rowOff>0</xdr:rowOff>
                  </from>
                  <to>
                    <xdr:col>11</xdr:col>
                    <xdr:colOff>28575</xdr:colOff>
                    <xdr:row>182</xdr:row>
                    <xdr:rowOff>9525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sizeWithCells="1">
                  <from>
                    <xdr:col>2</xdr:col>
                    <xdr:colOff>114300</xdr:colOff>
                    <xdr:row>182</xdr:row>
                    <xdr:rowOff>190500</xdr:rowOff>
                  </from>
                  <to>
                    <xdr:col>12</xdr:col>
                    <xdr:colOff>76200</xdr:colOff>
                    <xdr:row>184</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sizeWithCells="1">
                  <from>
                    <xdr:col>2</xdr:col>
                    <xdr:colOff>114300</xdr:colOff>
                    <xdr:row>182</xdr:row>
                    <xdr:rowOff>0</xdr:rowOff>
                  </from>
                  <to>
                    <xdr:col>11</xdr:col>
                    <xdr:colOff>9525</xdr:colOff>
                    <xdr:row>183</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sizeWithCells="1">
                  <from>
                    <xdr:col>2</xdr:col>
                    <xdr:colOff>114300</xdr:colOff>
                    <xdr:row>184</xdr:row>
                    <xdr:rowOff>0</xdr:rowOff>
                  </from>
                  <to>
                    <xdr:col>11</xdr:col>
                    <xdr:colOff>28575</xdr:colOff>
                    <xdr:row>185</xdr:row>
                    <xdr:rowOff>9525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sizeWithCells="1">
                  <from>
                    <xdr:col>2</xdr:col>
                    <xdr:colOff>114300</xdr:colOff>
                    <xdr:row>185</xdr:row>
                    <xdr:rowOff>190500</xdr:rowOff>
                  </from>
                  <to>
                    <xdr:col>12</xdr:col>
                    <xdr:colOff>76200</xdr:colOff>
                    <xdr:row>187</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sizeWithCells="1">
                  <from>
                    <xdr:col>2</xdr:col>
                    <xdr:colOff>114300</xdr:colOff>
                    <xdr:row>185</xdr:row>
                    <xdr:rowOff>0</xdr:rowOff>
                  </from>
                  <to>
                    <xdr:col>11</xdr:col>
                    <xdr:colOff>9525</xdr:colOff>
                    <xdr:row>186</xdr:row>
                    <xdr:rowOff>9525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sizeWithCells="1">
                  <from>
                    <xdr:col>2</xdr:col>
                    <xdr:colOff>114300</xdr:colOff>
                    <xdr:row>187</xdr:row>
                    <xdr:rowOff>0</xdr:rowOff>
                  </from>
                  <to>
                    <xdr:col>11</xdr:col>
                    <xdr:colOff>28575</xdr:colOff>
                    <xdr:row>188</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sizeWithCells="1">
                  <from>
                    <xdr:col>2</xdr:col>
                    <xdr:colOff>114300</xdr:colOff>
                    <xdr:row>188</xdr:row>
                    <xdr:rowOff>190500</xdr:rowOff>
                  </from>
                  <to>
                    <xdr:col>12</xdr:col>
                    <xdr:colOff>76200</xdr:colOff>
                    <xdr:row>190</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sizeWithCells="1">
                  <from>
                    <xdr:col>2</xdr:col>
                    <xdr:colOff>114300</xdr:colOff>
                    <xdr:row>188</xdr:row>
                    <xdr:rowOff>0</xdr:rowOff>
                  </from>
                  <to>
                    <xdr:col>11</xdr:col>
                    <xdr:colOff>9525</xdr:colOff>
                    <xdr:row>189</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sizeWithCells="1">
                  <from>
                    <xdr:col>32</xdr:col>
                    <xdr:colOff>114300</xdr:colOff>
                    <xdr:row>154</xdr:row>
                    <xdr:rowOff>0</xdr:rowOff>
                  </from>
                  <to>
                    <xdr:col>41</xdr:col>
                    <xdr:colOff>28575</xdr:colOff>
                    <xdr:row>155</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sizeWithCells="1">
                  <from>
                    <xdr:col>32</xdr:col>
                    <xdr:colOff>114300</xdr:colOff>
                    <xdr:row>155</xdr:row>
                    <xdr:rowOff>190500</xdr:rowOff>
                  </from>
                  <to>
                    <xdr:col>42</xdr:col>
                    <xdr:colOff>76200</xdr:colOff>
                    <xdr:row>157</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sizeWithCells="1">
                  <from>
                    <xdr:col>32</xdr:col>
                    <xdr:colOff>114300</xdr:colOff>
                    <xdr:row>155</xdr:row>
                    <xdr:rowOff>0</xdr:rowOff>
                  </from>
                  <to>
                    <xdr:col>41</xdr:col>
                    <xdr:colOff>9525</xdr:colOff>
                    <xdr:row>156</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sizeWithCells="1">
                  <from>
                    <xdr:col>32</xdr:col>
                    <xdr:colOff>114300</xdr:colOff>
                    <xdr:row>157</xdr:row>
                    <xdr:rowOff>0</xdr:rowOff>
                  </from>
                  <to>
                    <xdr:col>41</xdr:col>
                    <xdr:colOff>28575</xdr:colOff>
                    <xdr:row>158</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sizeWithCells="1">
                  <from>
                    <xdr:col>32</xdr:col>
                    <xdr:colOff>114300</xdr:colOff>
                    <xdr:row>158</xdr:row>
                    <xdr:rowOff>190500</xdr:rowOff>
                  </from>
                  <to>
                    <xdr:col>42</xdr:col>
                    <xdr:colOff>76200</xdr:colOff>
                    <xdr:row>160</xdr:row>
                    <xdr:rowOff>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sizeWithCells="1">
                  <from>
                    <xdr:col>32</xdr:col>
                    <xdr:colOff>114300</xdr:colOff>
                    <xdr:row>158</xdr:row>
                    <xdr:rowOff>0</xdr:rowOff>
                  </from>
                  <to>
                    <xdr:col>41</xdr:col>
                    <xdr:colOff>9525</xdr:colOff>
                    <xdr:row>159</xdr:row>
                    <xdr:rowOff>9525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sizeWithCells="1">
                  <from>
                    <xdr:col>32</xdr:col>
                    <xdr:colOff>114300</xdr:colOff>
                    <xdr:row>160</xdr:row>
                    <xdr:rowOff>0</xdr:rowOff>
                  </from>
                  <to>
                    <xdr:col>41</xdr:col>
                    <xdr:colOff>28575</xdr:colOff>
                    <xdr:row>161</xdr:row>
                    <xdr:rowOff>9525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sizeWithCells="1">
                  <from>
                    <xdr:col>32</xdr:col>
                    <xdr:colOff>114300</xdr:colOff>
                    <xdr:row>161</xdr:row>
                    <xdr:rowOff>190500</xdr:rowOff>
                  </from>
                  <to>
                    <xdr:col>42</xdr:col>
                    <xdr:colOff>76200</xdr:colOff>
                    <xdr:row>163</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sizeWithCells="1">
                  <from>
                    <xdr:col>32</xdr:col>
                    <xdr:colOff>114300</xdr:colOff>
                    <xdr:row>161</xdr:row>
                    <xdr:rowOff>0</xdr:rowOff>
                  </from>
                  <to>
                    <xdr:col>41</xdr:col>
                    <xdr:colOff>9525</xdr:colOff>
                    <xdr:row>162</xdr:row>
                    <xdr:rowOff>9525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sizeWithCells="1">
                  <from>
                    <xdr:col>32</xdr:col>
                    <xdr:colOff>114300</xdr:colOff>
                    <xdr:row>163</xdr:row>
                    <xdr:rowOff>0</xdr:rowOff>
                  </from>
                  <to>
                    <xdr:col>41</xdr:col>
                    <xdr:colOff>28575</xdr:colOff>
                    <xdr:row>164</xdr:row>
                    <xdr:rowOff>9525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sizeWithCells="1">
                  <from>
                    <xdr:col>32</xdr:col>
                    <xdr:colOff>114300</xdr:colOff>
                    <xdr:row>164</xdr:row>
                    <xdr:rowOff>190500</xdr:rowOff>
                  </from>
                  <to>
                    <xdr:col>42</xdr:col>
                    <xdr:colOff>76200</xdr:colOff>
                    <xdr:row>166</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sizeWithCells="1">
                  <from>
                    <xdr:col>32</xdr:col>
                    <xdr:colOff>114300</xdr:colOff>
                    <xdr:row>164</xdr:row>
                    <xdr:rowOff>0</xdr:rowOff>
                  </from>
                  <to>
                    <xdr:col>41</xdr:col>
                    <xdr:colOff>9525</xdr:colOff>
                    <xdr:row>165</xdr:row>
                    <xdr:rowOff>9525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sizeWithCells="1">
                  <from>
                    <xdr:col>32</xdr:col>
                    <xdr:colOff>114300</xdr:colOff>
                    <xdr:row>166</xdr:row>
                    <xdr:rowOff>0</xdr:rowOff>
                  </from>
                  <to>
                    <xdr:col>41</xdr:col>
                    <xdr:colOff>28575</xdr:colOff>
                    <xdr:row>167</xdr:row>
                    <xdr:rowOff>9525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sizeWithCells="1">
                  <from>
                    <xdr:col>32</xdr:col>
                    <xdr:colOff>114300</xdr:colOff>
                    <xdr:row>167</xdr:row>
                    <xdr:rowOff>190500</xdr:rowOff>
                  </from>
                  <to>
                    <xdr:col>42</xdr:col>
                    <xdr:colOff>76200</xdr:colOff>
                    <xdr:row>169</xdr:row>
                    <xdr:rowOff>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sizeWithCells="1">
                  <from>
                    <xdr:col>32</xdr:col>
                    <xdr:colOff>114300</xdr:colOff>
                    <xdr:row>167</xdr:row>
                    <xdr:rowOff>0</xdr:rowOff>
                  </from>
                  <to>
                    <xdr:col>41</xdr:col>
                    <xdr:colOff>9525</xdr:colOff>
                    <xdr:row>168</xdr:row>
                    <xdr:rowOff>9525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sizeWithCells="1">
                  <from>
                    <xdr:col>32</xdr:col>
                    <xdr:colOff>114300</xdr:colOff>
                    <xdr:row>175</xdr:row>
                    <xdr:rowOff>0</xdr:rowOff>
                  </from>
                  <to>
                    <xdr:col>41</xdr:col>
                    <xdr:colOff>28575</xdr:colOff>
                    <xdr:row>176</xdr:row>
                    <xdr:rowOff>9525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sizeWithCells="1">
                  <from>
                    <xdr:col>32</xdr:col>
                    <xdr:colOff>114300</xdr:colOff>
                    <xdr:row>176</xdr:row>
                    <xdr:rowOff>190500</xdr:rowOff>
                  </from>
                  <to>
                    <xdr:col>42</xdr:col>
                    <xdr:colOff>76200</xdr:colOff>
                    <xdr:row>178</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sizeWithCells="1">
                  <from>
                    <xdr:col>32</xdr:col>
                    <xdr:colOff>114300</xdr:colOff>
                    <xdr:row>176</xdr:row>
                    <xdr:rowOff>0</xdr:rowOff>
                  </from>
                  <to>
                    <xdr:col>41</xdr:col>
                    <xdr:colOff>9525</xdr:colOff>
                    <xdr:row>177</xdr:row>
                    <xdr:rowOff>9525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sizeWithCells="1">
                  <from>
                    <xdr:col>32</xdr:col>
                    <xdr:colOff>114300</xdr:colOff>
                    <xdr:row>178</xdr:row>
                    <xdr:rowOff>0</xdr:rowOff>
                  </from>
                  <to>
                    <xdr:col>41</xdr:col>
                    <xdr:colOff>28575</xdr:colOff>
                    <xdr:row>179</xdr:row>
                    <xdr:rowOff>9525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sizeWithCells="1">
                  <from>
                    <xdr:col>32</xdr:col>
                    <xdr:colOff>114300</xdr:colOff>
                    <xdr:row>179</xdr:row>
                    <xdr:rowOff>190500</xdr:rowOff>
                  </from>
                  <to>
                    <xdr:col>42</xdr:col>
                    <xdr:colOff>76200</xdr:colOff>
                    <xdr:row>181</xdr:row>
                    <xdr:rowOff>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sizeWithCells="1">
                  <from>
                    <xdr:col>32</xdr:col>
                    <xdr:colOff>114300</xdr:colOff>
                    <xdr:row>179</xdr:row>
                    <xdr:rowOff>0</xdr:rowOff>
                  </from>
                  <to>
                    <xdr:col>41</xdr:col>
                    <xdr:colOff>9525</xdr:colOff>
                    <xdr:row>180</xdr:row>
                    <xdr:rowOff>9525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sizeWithCells="1">
                  <from>
                    <xdr:col>32</xdr:col>
                    <xdr:colOff>114300</xdr:colOff>
                    <xdr:row>181</xdr:row>
                    <xdr:rowOff>0</xdr:rowOff>
                  </from>
                  <to>
                    <xdr:col>41</xdr:col>
                    <xdr:colOff>28575</xdr:colOff>
                    <xdr:row>182</xdr:row>
                    <xdr:rowOff>9525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sizeWithCells="1">
                  <from>
                    <xdr:col>32</xdr:col>
                    <xdr:colOff>114300</xdr:colOff>
                    <xdr:row>182</xdr:row>
                    <xdr:rowOff>190500</xdr:rowOff>
                  </from>
                  <to>
                    <xdr:col>42</xdr:col>
                    <xdr:colOff>76200</xdr:colOff>
                    <xdr:row>184</xdr:row>
                    <xdr:rowOff>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sizeWithCells="1">
                  <from>
                    <xdr:col>32</xdr:col>
                    <xdr:colOff>114300</xdr:colOff>
                    <xdr:row>182</xdr:row>
                    <xdr:rowOff>0</xdr:rowOff>
                  </from>
                  <to>
                    <xdr:col>41</xdr:col>
                    <xdr:colOff>9525</xdr:colOff>
                    <xdr:row>183</xdr:row>
                    <xdr:rowOff>9525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sizeWithCells="1">
                  <from>
                    <xdr:col>32</xdr:col>
                    <xdr:colOff>114300</xdr:colOff>
                    <xdr:row>184</xdr:row>
                    <xdr:rowOff>0</xdr:rowOff>
                  </from>
                  <to>
                    <xdr:col>41</xdr:col>
                    <xdr:colOff>28575</xdr:colOff>
                    <xdr:row>185</xdr:row>
                    <xdr:rowOff>9525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sizeWithCells="1">
                  <from>
                    <xdr:col>32</xdr:col>
                    <xdr:colOff>114300</xdr:colOff>
                    <xdr:row>185</xdr:row>
                    <xdr:rowOff>190500</xdr:rowOff>
                  </from>
                  <to>
                    <xdr:col>42</xdr:col>
                    <xdr:colOff>76200</xdr:colOff>
                    <xdr:row>187</xdr:row>
                    <xdr:rowOff>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sizeWithCells="1">
                  <from>
                    <xdr:col>32</xdr:col>
                    <xdr:colOff>114300</xdr:colOff>
                    <xdr:row>185</xdr:row>
                    <xdr:rowOff>0</xdr:rowOff>
                  </from>
                  <to>
                    <xdr:col>41</xdr:col>
                    <xdr:colOff>9525</xdr:colOff>
                    <xdr:row>186</xdr:row>
                    <xdr:rowOff>9525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sizeWithCells="1">
                  <from>
                    <xdr:col>32</xdr:col>
                    <xdr:colOff>114300</xdr:colOff>
                    <xdr:row>187</xdr:row>
                    <xdr:rowOff>0</xdr:rowOff>
                  </from>
                  <to>
                    <xdr:col>41</xdr:col>
                    <xdr:colOff>28575</xdr:colOff>
                    <xdr:row>188</xdr:row>
                    <xdr:rowOff>9525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sizeWithCells="1">
                  <from>
                    <xdr:col>32</xdr:col>
                    <xdr:colOff>114300</xdr:colOff>
                    <xdr:row>188</xdr:row>
                    <xdr:rowOff>190500</xdr:rowOff>
                  </from>
                  <to>
                    <xdr:col>42</xdr:col>
                    <xdr:colOff>76200</xdr:colOff>
                    <xdr:row>190</xdr:row>
                    <xdr:rowOff>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sizeWithCells="1">
                  <from>
                    <xdr:col>32</xdr:col>
                    <xdr:colOff>114300</xdr:colOff>
                    <xdr:row>188</xdr:row>
                    <xdr:rowOff>0</xdr:rowOff>
                  </from>
                  <to>
                    <xdr:col>41</xdr:col>
                    <xdr:colOff>9525</xdr:colOff>
                    <xdr:row>189</xdr:row>
                    <xdr:rowOff>9525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sizeWithCells="1">
                  <from>
                    <xdr:col>2</xdr:col>
                    <xdr:colOff>114300</xdr:colOff>
                    <xdr:row>119</xdr:row>
                    <xdr:rowOff>0</xdr:rowOff>
                  </from>
                  <to>
                    <xdr:col>10</xdr:col>
                    <xdr:colOff>28575</xdr:colOff>
                    <xdr:row>120</xdr:row>
                    <xdr:rowOff>9525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sizeWithCells="1">
                  <from>
                    <xdr:col>2</xdr:col>
                    <xdr:colOff>114300</xdr:colOff>
                    <xdr:row>120</xdr:row>
                    <xdr:rowOff>190500</xdr:rowOff>
                  </from>
                  <to>
                    <xdr:col>11</xdr:col>
                    <xdr:colOff>57150</xdr:colOff>
                    <xdr:row>122</xdr:row>
                    <xdr:rowOff>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sizeWithCells="1">
                  <from>
                    <xdr:col>2</xdr:col>
                    <xdr:colOff>114300</xdr:colOff>
                    <xdr:row>120</xdr:row>
                    <xdr:rowOff>0</xdr:rowOff>
                  </from>
                  <to>
                    <xdr:col>10</xdr:col>
                    <xdr:colOff>9525</xdr:colOff>
                    <xdr:row>121</xdr:row>
                    <xdr:rowOff>9525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sizeWithCells="1">
                  <from>
                    <xdr:col>2</xdr:col>
                    <xdr:colOff>114300</xdr:colOff>
                    <xdr:row>122</xdr:row>
                    <xdr:rowOff>0</xdr:rowOff>
                  </from>
                  <to>
                    <xdr:col>10</xdr:col>
                    <xdr:colOff>28575</xdr:colOff>
                    <xdr:row>123</xdr:row>
                    <xdr:rowOff>9525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sizeWithCells="1">
                  <from>
                    <xdr:col>2</xdr:col>
                    <xdr:colOff>114300</xdr:colOff>
                    <xdr:row>123</xdr:row>
                    <xdr:rowOff>190500</xdr:rowOff>
                  </from>
                  <to>
                    <xdr:col>11</xdr:col>
                    <xdr:colOff>57150</xdr:colOff>
                    <xdr:row>125</xdr:row>
                    <xdr:rowOff>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sizeWithCells="1">
                  <from>
                    <xdr:col>2</xdr:col>
                    <xdr:colOff>114300</xdr:colOff>
                    <xdr:row>123</xdr:row>
                    <xdr:rowOff>0</xdr:rowOff>
                  </from>
                  <to>
                    <xdr:col>10</xdr:col>
                    <xdr:colOff>9525</xdr:colOff>
                    <xdr:row>124</xdr:row>
                    <xdr:rowOff>9525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sizeWithCells="1">
                  <from>
                    <xdr:col>2</xdr:col>
                    <xdr:colOff>114300</xdr:colOff>
                    <xdr:row>134</xdr:row>
                    <xdr:rowOff>0</xdr:rowOff>
                  </from>
                  <to>
                    <xdr:col>10</xdr:col>
                    <xdr:colOff>28575</xdr:colOff>
                    <xdr:row>135</xdr:row>
                    <xdr:rowOff>9525</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sizeWithCells="1">
                  <from>
                    <xdr:col>2</xdr:col>
                    <xdr:colOff>114300</xdr:colOff>
                    <xdr:row>135</xdr:row>
                    <xdr:rowOff>190500</xdr:rowOff>
                  </from>
                  <to>
                    <xdr:col>11</xdr:col>
                    <xdr:colOff>57150</xdr:colOff>
                    <xdr:row>137</xdr:row>
                    <xdr:rowOff>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sizeWithCells="1">
                  <from>
                    <xdr:col>2</xdr:col>
                    <xdr:colOff>114300</xdr:colOff>
                    <xdr:row>135</xdr:row>
                    <xdr:rowOff>0</xdr:rowOff>
                  </from>
                  <to>
                    <xdr:col>10</xdr:col>
                    <xdr:colOff>9525</xdr:colOff>
                    <xdr:row>136</xdr:row>
                    <xdr:rowOff>9525</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sizeWithCells="1">
                  <from>
                    <xdr:col>2</xdr:col>
                    <xdr:colOff>114300</xdr:colOff>
                    <xdr:row>137</xdr:row>
                    <xdr:rowOff>0</xdr:rowOff>
                  </from>
                  <to>
                    <xdr:col>10</xdr:col>
                    <xdr:colOff>28575</xdr:colOff>
                    <xdr:row>138</xdr:row>
                    <xdr:rowOff>9525</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sizeWithCells="1">
                  <from>
                    <xdr:col>2</xdr:col>
                    <xdr:colOff>114300</xdr:colOff>
                    <xdr:row>138</xdr:row>
                    <xdr:rowOff>190500</xdr:rowOff>
                  </from>
                  <to>
                    <xdr:col>11</xdr:col>
                    <xdr:colOff>57150</xdr:colOff>
                    <xdr:row>140</xdr:row>
                    <xdr:rowOff>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sizeWithCells="1">
                  <from>
                    <xdr:col>2</xdr:col>
                    <xdr:colOff>114300</xdr:colOff>
                    <xdr:row>138</xdr:row>
                    <xdr:rowOff>0</xdr:rowOff>
                  </from>
                  <to>
                    <xdr:col>10</xdr:col>
                    <xdr:colOff>9525</xdr:colOff>
                    <xdr:row>139</xdr:row>
                    <xdr:rowOff>9525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sizeWithCells="1">
                  <from>
                    <xdr:col>2</xdr:col>
                    <xdr:colOff>114300</xdr:colOff>
                    <xdr:row>140</xdr:row>
                    <xdr:rowOff>0</xdr:rowOff>
                  </from>
                  <to>
                    <xdr:col>10</xdr:col>
                    <xdr:colOff>28575</xdr:colOff>
                    <xdr:row>141</xdr:row>
                    <xdr:rowOff>9525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sizeWithCells="1">
                  <from>
                    <xdr:col>2</xdr:col>
                    <xdr:colOff>114300</xdr:colOff>
                    <xdr:row>141</xdr:row>
                    <xdr:rowOff>190500</xdr:rowOff>
                  </from>
                  <to>
                    <xdr:col>11</xdr:col>
                    <xdr:colOff>57150</xdr:colOff>
                    <xdr:row>143</xdr:row>
                    <xdr:rowOff>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sizeWithCells="1">
                  <from>
                    <xdr:col>2</xdr:col>
                    <xdr:colOff>114300</xdr:colOff>
                    <xdr:row>141</xdr:row>
                    <xdr:rowOff>0</xdr:rowOff>
                  </from>
                  <to>
                    <xdr:col>10</xdr:col>
                    <xdr:colOff>9525</xdr:colOff>
                    <xdr:row>142</xdr:row>
                    <xdr:rowOff>9525</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sizeWithCells="1">
                  <from>
                    <xdr:col>2</xdr:col>
                    <xdr:colOff>114300</xdr:colOff>
                    <xdr:row>143</xdr:row>
                    <xdr:rowOff>0</xdr:rowOff>
                  </from>
                  <to>
                    <xdr:col>10</xdr:col>
                    <xdr:colOff>28575</xdr:colOff>
                    <xdr:row>144</xdr:row>
                    <xdr:rowOff>9525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sizeWithCells="1">
                  <from>
                    <xdr:col>2</xdr:col>
                    <xdr:colOff>114300</xdr:colOff>
                    <xdr:row>144</xdr:row>
                    <xdr:rowOff>190500</xdr:rowOff>
                  </from>
                  <to>
                    <xdr:col>11</xdr:col>
                    <xdr:colOff>57150</xdr:colOff>
                    <xdr:row>146</xdr:row>
                    <xdr:rowOff>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sizeWithCells="1">
                  <from>
                    <xdr:col>2</xdr:col>
                    <xdr:colOff>114300</xdr:colOff>
                    <xdr:row>144</xdr:row>
                    <xdr:rowOff>0</xdr:rowOff>
                  </from>
                  <to>
                    <xdr:col>10</xdr:col>
                    <xdr:colOff>9525</xdr:colOff>
                    <xdr:row>145</xdr:row>
                    <xdr:rowOff>9525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sizeWithCells="1">
                  <from>
                    <xdr:col>3</xdr:col>
                    <xdr:colOff>0</xdr:colOff>
                    <xdr:row>248</xdr:row>
                    <xdr:rowOff>180975</xdr:rowOff>
                  </from>
                  <to>
                    <xdr:col>13</xdr:col>
                    <xdr:colOff>38100</xdr:colOff>
                    <xdr:row>250</xdr:row>
                    <xdr:rowOff>9525</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sizeWithCells="1">
                  <from>
                    <xdr:col>3</xdr:col>
                    <xdr:colOff>0</xdr:colOff>
                    <xdr:row>249</xdr:row>
                    <xdr:rowOff>180975</xdr:rowOff>
                  </from>
                  <to>
                    <xdr:col>13</xdr:col>
                    <xdr:colOff>47625</xdr:colOff>
                    <xdr:row>251</xdr:row>
                    <xdr:rowOff>9525</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sizeWithCells="1">
                  <from>
                    <xdr:col>3</xdr:col>
                    <xdr:colOff>0</xdr:colOff>
                    <xdr:row>251</xdr:row>
                    <xdr:rowOff>171450</xdr:rowOff>
                  </from>
                  <to>
                    <xdr:col>13</xdr:col>
                    <xdr:colOff>95250</xdr:colOff>
                    <xdr:row>253</xdr:row>
                    <xdr:rowOff>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sizeWithCells="1">
                  <from>
                    <xdr:col>3</xdr:col>
                    <xdr:colOff>0</xdr:colOff>
                    <xdr:row>250</xdr:row>
                    <xdr:rowOff>180975</xdr:rowOff>
                  </from>
                  <to>
                    <xdr:col>17</xdr:col>
                    <xdr:colOff>47625</xdr:colOff>
                    <xdr:row>252</xdr:row>
                    <xdr:rowOff>9525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sizeWithCells="1">
                  <from>
                    <xdr:col>3</xdr:col>
                    <xdr:colOff>0</xdr:colOff>
                    <xdr:row>270</xdr:row>
                    <xdr:rowOff>0</xdr:rowOff>
                  </from>
                  <to>
                    <xdr:col>16</xdr:col>
                    <xdr:colOff>66675</xdr:colOff>
                    <xdr:row>271</xdr:row>
                    <xdr:rowOff>9525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sizeWithCells="1">
                  <from>
                    <xdr:col>3</xdr:col>
                    <xdr:colOff>0</xdr:colOff>
                    <xdr:row>270</xdr:row>
                    <xdr:rowOff>171450</xdr:rowOff>
                  </from>
                  <to>
                    <xdr:col>16</xdr:col>
                    <xdr:colOff>47625</xdr:colOff>
                    <xdr:row>271</xdr:row>
                    <xdr:rowOff>190500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sizeWithCells="1">
                  <from>
                    <xdr:col>3</xdr:col>
                    <xdr:colOff>0</xdr:colOff>
                    <xdr:row>271</xdr:row>
                    <xdr:rowOff>161925</xdr:rowOff>
                  </from>
                  <to>
                    <xdr:col>15</xdr:col>
                    <xdr:colOff>66675</xdr:colOff>
                    <xdr:row>273</xdr:row>
                    <xdr:rowOff>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sizeWithCells="1">
                  <from>
                    <xdr:col>4</xdr:col>
                    <xdr:colOff>19050</xdr:colOff>
                    <xdr:row>104</xdr:row>
                    <xdr:rowOff>180975</xdr:rowOff>
                  </from>
                  <to>
                    <xdr:col>11</xdr:col>
                    <xdr:colOff>9525</xdr:colOff>
                    <xdr:row>106</xdr:row>
                    <xdr:rowOff>9525</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sizeWithCells="1">
                  <from>
                    <xdr:col>4</xdr:col>
                    <xdr:colOff>19050</xdr:colOff>
                    <xdr:row>105</xdr:row>
                    <xdr:rowOff>180975</xdr:rowOff>
                  </from>
                  <to>
                    <xdr:col>9</xdr:col>
                    <xdr:colOff>76200</xdr:colOff>
                    <xdr:row>107</xdr:row>
                    <xdr:rowOff>9525</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sizeWithCells="1">
                  <from>
                    <xdr:col>3</xdr:col>
                    <xdr:colOff>9525</xdr:colOff>
                    <xdr:row>220</xdr:row>
                    <xdr:rowOff>19050</xdr:rowOff>
                  </from>
                  <to>
                    <xdr:col>9</xdr:col>
                    <xdr:colOff>19050</xdr:colOff>
                    <xdr:row>221</xdr:row>
                    <xdr:rowOff>9525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sizeWithCells="1">
                  <from>
                    <xdr:col>3</xdr:col>
                    <xdr:colOff>9525</xdr:colOff>
                    <xdr:row>220</xdr:row>
                    <xdr:rowOff>171450</xdr:rowOff>
                  </from>
                  <to>
                    <xdr:col>9</xdr:col>
                    <xdr:colOff>19050</xdr:colOff>
                    <xdr:row>221</xdr:row>
                    <xdr:rowOff>171450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sizeWithCells="1">
                  <from>
                    <xdr:col>3</xdr:col>
                    <xdr:colOff>9525</xdr:colOff>
                    <xdr:row>221</xdr:row>
                    <xdr:rowOff>161925</xdr:rowOff>
                  </from>
                  <to>
                    <xdr:col>9</xdr:col>
                    <xdr:colOff>28575</xdr:colOff>
                    <xdr:row>222</xdr:row>
                    <xdr:rowOff>152400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sizeWithCells="1">
                  <from>
                    <xdr:col>3</xdr:col>
                    <xdr:colOff>9525</xdr:colOff>
                    <xdr:row>223</xdr:row>
                    <xdr:rowOff>19050</xdr:rowOff>
                  </from>
                  <to>
                    <xdr:col>9</xdr:col>
                    <xdr:colOff>19050</xdr:colOff>
                    <xdr:row>224</xdr:row>
                    <xdr:rowOff>9525</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sizeWithCells="1">
                  <from>
                    <xdr:col>3</xdr:col>
                    <xdr:colOff>9525</xdr:colOff>
                    <xdr:row>223</xdr:row>
                    <xdr:rowOff>171450</xdr:rowOff>
                  </from>
                  <to>
                    <xdr:col>9</xdr:col>
                    <xdr:colOff>19050</xdr:colOff>
                    <xdr:row>224</xdr:row>
                    <xdr:rowOff>171450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sizeWithCells="1">
                  <from>
                    <xdr:col>3</xdr:col>
                    <xdr:colOff>9525</xdr:colOff>
                    <xdr:row>224</xdr:row>
                    <xdr:rowOff>161925</xdr:rowOff>
                  </from>
                  <to>
                    <xdr:col>9</xdr:col>
                    <xdr:colOff>28575</xdr:colOff>
                    <xdr:row>225</xdr:row>
                    <xdr:rowOff>152400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sizeWithCells="1">
                  <from>
                    <xdr:col>3</xdr:col>
                    <xdr:colOff>9525</xdr:colOff>
                    <xdr:row>226</xdr:row>
                    <xdr:rowOff>19050</xdr:rowOff>
                  </from>
                  <to>
                    <xdr:col>9</xdr:col>
                    <xdr:colOff>19050</xdr:colOff>
                    <xdr:row>227</xdr:row>
                    <xdr:rowOff>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sizeWithCells="1">
                  <from>
                    <xdr:col>3</xdr:col>
                    <xdr:colOff>9525</xdr:colOff>
                    <xdr:row>226</xdr:row>
                    <xdr:rowOff>171450</xdr:rowOff>
                  </from>
                  <to>
                    <xdr:col>9</xdr:col>
                    <xdr:colOff>19050</xdr:colOff>
                    <xdr:row>227</xdr:row>
                    <xdr:rowOff>161925</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sizeWithCells="1">
                  <from>
                    <xdr:col>3</xdr:col>
                    <xdr:colOff>9525</xdr:colOff>
                    <xdr:row>227</xdr:row>
                    <xdr:rowOff>152400</xdr:rowOff>
                  </from>
                  <to>
                    <xdr:col>9</xdr:col>
                    <xdr:colOff>28575</xdr:colOff>
                    <xdr:row>228</xdr:row>
                    <xdr:rowOff>133350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sizeWithCells="1">
                  <from>
                    <xdr:col>3</xdr:col>
                    <xdr:colOff>9525</xdr:colOff>
                    <xdr:row>238</xdr:row>
                    <xdr:rowOff>19050</xdr:rowOff>
                  </from>
                  <to>
                    <xdr:col>9</xdr:col>
                    <xdr:colOff>19050</xdr:colOff>
                    <xdr:row>239</xdr:row>
                    <xdr:rowOff>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sizeWithCells="1">
                  <from>
                    <xdr:col>3</xdr:col>
                    <xdr:colOff>9525</xdr:colOff>
                    <xdr:row>238</xdr:row>
                    <xdr:rowOff>171450</xdr:rowOff>
                  </from>
                  <to>
                    <xdr:col>9</xdr:col>
                    <xdr:colOff>19050</xdr:colOff>
                    <xdr:row>239</xdr:row>
                    <xdr:rowOff>161925</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sizeWithCells="1">
                  <from>
                    <xdr:col>3</xdr:col>
                    <xdr:colOff>9525</xdr:colOff>
                    <xdr:row>239</xdr:row>
                    <xdr:rowOff>152400</xdr:rowOff>
                  </from>
                  <to>
                    <xdr:col>9</xdr:col>
                    <xdr:colOff>28575</xdr:colOff>
                    <xdr:row>240</xdr:row>
                    <xdr:rowOff>133350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sizeWithCells="1">
                  <from>
                    <xdr:col>3</xdr:col>
                    <xdr:colOff>9525</xdr:colOff>
                    <xdr:row>235</xdr:row>
                    <xdr:rowOff>19050</xdr:rowOff>
                  </from>
                  <to>
                    <xdr:col>9</xdr:col>
                    <xdr:colOff>19050</xdr:colOff>
                    <xdr:row>236</xdr:row>
                    <xdr:rowOff>0</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sizeWithCells="1">
                  <from>
                    <xdr:col>3</xdr:col>
                    <xdr:colOff>9525</xdr:colOff>
                    <xdr:row>235</xdr:row>
                    <xdr:rowOff>171450</xdr:rowOff>
                  </from>
                  <to>
                    <xdr:col>9</xdr:col>
                    <xdr:colOff>19050</xdr:colOff>
                    <xdr:row>236</xdr:row>
                    <xdr:rowOff>161925</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sizeWithCells="1">
                  <from>
                    <xdr:col>3</xdr:col>
                    <xdr:colOff>9525</xdr:colOff>
                    <xdr:row>236</xdr:row>
                    <xdr:rowOff>152400</xdr:rowOff>
                  </from>
                  <to>
                    <xdr:col>9</xdr:col>
                    <xdr:colOff>28575</xdr:colOff>
                    <xdr:row>237</xdr:row>
                    <xdr:rowOff>133350</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sizeWithCells="1">
                  <from>
                    <xdr:col>3</xdr:col>
                    <xdr:colOff>9525</xdr:colOff>
                    <xdr:row>232</xdr:row>
                    <xdr:rowOff>19050</xdr:rowOff>
                  </from>
                  <to>
                    <xdr:col>9</xdr:col>
                    <xdr:colOff>19050</xdr:colOff>
                    <xdr:row>233</xdr:row>
                    <xdr:rowOff>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sizeWithCells="1">
                  <from>
                    <xdr:col>3</xdr:col>
                    <xdr:colOff>9525</xdr:colOff>
                    <xdr:row>232</xdr:row>
                    <xdr:rowOff>171450</xdr:rowOff>
                  </from>
                  <to>
                    <xdr:col>9</xdr:col>
                    <xdr:colOff>19050</xdr:colOff>
                    <xdr:row>233</xdr:row>
                    <xdr:rowOff>161925</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sizeWithCells="1">
                  <from>
                    <xdr:col>3</xdr:col>
                    <xdr:colOff>9525</xdr:colOff>
                    <xdr:row>233</xdr:row>
                    <xdr:rowOff>152400</xdr:rowOff>
                  </from>
                  <to>
                    <xdr:col>9</xdr:col>
                    <xdr:colOff>28575</xdr:colOff>
                    <xdr:row>234</xdr:row>
                    <xdr:rowOff>133350</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sizeWithCells="1">
                  <from>
                    <xdr:col>3</xdr:col>
                    <xdr:colOff>9525</xdr:colOff>
                    <xdr:row>229</xdr:row>
                    <xdr:rowOff>19050</xdr:rowOff>
                  </from>
                  <to>
                    <xdr:col>9</xdr:col>
                    <xdr:colOff>19050</xdr:colOff>
                    <xdr:row>230</xdr:row>
                    <xdr:rowOff>0</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sizeWithCells="1">
                  <from>
                    <xdr:col>3</xdr:col>
                    <xdr:colOff>9525</xdr:colOff>
                    <xdr:row>229</xdr:row>
                    <xdr:rowOff>171450</xdr:rowOff>
                  </from>
                  <to>
                    <xdr:col>9</xdr:col>
                    <xdr:colOff>19050</xdr:colOff>
                    <xdr:row>230</xdr:row>
                    <xdr:rowOff>161925</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sizeWithCells="1">
                  <from>
                    <xdr:col>3</xdr:col>
                    <xdr:colOff>9525</xdr:colOff>
                    <xdr:row>230</xdr:row>
                    <xdr:rowOff>152400</xdr:rowOff>
                  </from>
                  <to>
                    <xdr:col>9</xdr:col>
                    <xdr:colOff>28575</xdr:colOff>
                    <xdr:row>231</xdr:row>
                    <xdr:rowOff>133350</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sizeWithCells="1">
                  <from>
                    <xdr:col>14</xdr:col>
                    <xdr:colOff>38100</xdr:colOff>
                    <xdr:row>109</xdr:row>
                    <xdr:rowOff>0</xdr:rowOff>
                  </from>
                  <to>
                    <xdr:col>18</xdr:col>
                    <xdr:colOff>38100</xdr:colOff>
                    <xdr:row>110</xdr:row>
                    <xdr:rowOff>0</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sizeWithCells="1">
                  <from>
                    <xdr:col>18</xdr:col>
                    <xdr:colOff>66675</xdr:colOff>
                    <xdr:row>109</xdr:row>
                    <xdr:rowOff>38100</xdr:rowOff>
                  </from>
                  <to>
                    <xdr:col>23</xdr:col>
                    <xdr:colOff>85725</xdr:colOff>
                    <xdr:row>109</xdr:row>
                    <xdr:rowOff>323850</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sizeWithCells="1">
                  <from>
                    <xdr:col>2</xdr:col>
                    <xdr:colOff>114300</xdr:colOff>
                    <xdr:row>125</xdr:row>
                    <xdr:rowOff>0</xdr:rowOff>
                  </from>
                  <to>
                    <xdr:col>10</xdr:col>
                    <xdr:colOff>28575</xdr:colOff>
                    <xdr:row>126</xdr:row>
                    <xdr:rowOff>9525</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sizeWithCells="1">
                  <from>
                    <xdr:col>2</xdr:col>
                    <xdr:colOff>114300</xdr:colOff>
                    <xdr:row>126</xdr:row>
                    <xdr:rowOff>190500</xdr:rowOff>
                  </from>
                  <to>
                    <xdr:col>11</xdr:col>
                    <xdr:colOff>57150</xdr:colOff>
                    <xdr:row>128</xdr:row>
                    <xdr:rowOff>0</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sizeWithCells="1">
                  <from>
                    <xdr:col>2</xdr:col>
                    <xdr:colOff>114300</xdr:colOff>
                    <xdr:row>126</xdr:row>
                    <xdr:rowOff>0</xdr:rowOff>
                  </from>
                  <to>
                    <xdr:col>10</xdr:col>
                    <xdr:colOff>9525</xdr:colOff>
                    <xdr:row>127</xdr:row>
                    <xdr:rowOff>9525</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sizeWithCells="1">
                  <from>
                    <xdr:col>2</xdr:col>
                    <xdr:colOff>114300</xdr:colOff>
                    <xdr:row>128</xdr:row>
                    <xdr:rowOff>0</xdr:rowOff>
                  </from>
                  <to>
                    <xdr:col>10</xdr:col>
                    <xdr:colOff>28575</xdr:colOff>
                    <xdr:row>129</xdr:row>
                    <xdr:rowOff>9525</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sizeWithCells="1">
                  <from>
                    <xdr:col>2</xdr:col>
                    <xdr:colOff>114300</xdr:colOff>
                    <xdr:row>129</xdr:row>
                    <xdr:rowOff>190500</xdr:rowOff>
                  </from>
                  <to>
                    <xdr:col>11</xdr:col>
                    <xdr:colOff>57150</xdr:colOff>
                    <xdr:row>131</xdr:row>
                    <xdr:rowOff>0</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sizeWithCells="1">
                  <from>
                    <xdr:col>2</xdr:col>
                    <xdr:colOff>114300</xdr:colOff>
                    <xdr:row>129</xdr:row>
                    <xdr:rowOff>0</xdr:rowOff>
                  </from>
                  <to>
                    <xdr:col>10</xdr:col>
                    <xdr:colOff>9525</xdr:colOff>
                    <xdr:row>130</xdr:row>
                    <xdr:rowOff>9525</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sizeWithCells="1">
                  <from>
                    <xdr:col>2</xdr:col>
                    <xdr:colOff>114300</xdr:colOff>
                    <xdr:row>131</xdr:row>
                    <xdr:rowOff>0</xdr:rowOff>
                  </from>
                  <to>
                    <xdr:col>10</xdr:col>
                    <xdr:colOff>28575</xdr:colOff>
                    <xdr:row>132</xdr:row>
                    <xdr:rowOff>9525</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sizeWithCells="1">
                  <from>
                    <xdr:col>2</xdr:col>
                    <xdr:colOff>114300</xdr:colOff>
                    <xdr:row>132</xdr:row>
                    <xdr:rowOff>190500</xdr:rowOff>
                  </from>
                  <to>
                    <xdr:col>11</xdr:col>
                    <xdr:colOff>57150</xdr:colOff>
                    <xdr:row>134</xdr:row>
                    <xdr:rowOff>0</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sizeWithCells="1">
                  <from>
                    <xdr:col>2</xdr:col>
                    <xdr:colOff>114300</xdr:colOff>
                    <xdr:row>132</xdr:row>
                    <xdr:rowOff>0</xdr:rowOff>
                  </from>
                  <to>
                    <xdr:col>10</xdr:col>
                    <xdr:colOff>9525</xdr:colOff>
                    <xdr:row>133</xdr:row>
                    <xdr:rowOff>9525</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sizeWithCells="1">
                  <from>
                    <xdr:col>3</xdr:col>
                    <xdr:colOff>19050</xdr:colOff>
                    <xdr:row>199</xdr:row>
                    <xdr:rowOff>171450</xdr:rowOff>
                  </from>
                  <to>
                    <xdr:col>8</xdr:col>
                    <xdr:colOff>38100</xdr:colOff>
                    <xdr:row>201</xdr:row>
                    <xdr:rowOff>9525</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sizeWithCells="1">
                  <from>
                    <xdr:col>2</xdr:col>
                    <xdr:colOff>114300</xdr:colOff>
                    <xdr:row>169</xdr:row>
                    <xdr:rowOff>0</xdr:rowOff>
                  </from>
                  <to>
                    <xdr:col>11</xdr:col>
                    <xdr:colOff>19050</xdr:colOff>
                    <xdr:row>170</xdr:row>
                    <xdr:rowOff>9525</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sizeWithCells="1">
                  <from>
                    <xdr:col>2</xdr:col>
                    <xdr:colOff>114300</xdr:colOff>
                    <xdr:row>170</xdr:row>
                    <xdr:rowOff>190500</xdr:rowOff>
                  </from>
                  <to>
                    <xdr:col>12</xdr:col>
                    <xdr:colOff>66675</xdr:colOff>
                    <xdr:row>172</xdr:row>
                    <xdr:rowOff>0</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sizeWithCells="1">
                  <from>
                    <xdr:col>2</xdr:col>
                    <xdr:colOff>114300</xdr:colOff>
                    <xdr:row>170</xdr:row>
                    <xdr:rowOff>0</xdr:rowOff>
                  </from>
                  <to>
                    <xdr:col>10</xdr:col>
                    <xdr:colOff>123825</xdr:colOff>
                    <xdr:row>171</xdr:row>
                    <xdr:rowOff>9525</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sizeWithCells="1">
                  <from>
                    <xdr:col>2</xdr:col>
                    <xdr:colOff>114300</xdr:colOff>
                    <xdr:row>172</xdr:row>
                    <xdr:rowOff>0</xdr:rowOff>
                  </from>
                  <to>
                    <xdr:col>11</xdr:col>
                    <xdr:colOff>28575</xdr:colOff>
                    <xdr:row>173</xdr:row>
                    <xdr:rowOff>9525</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sizeWithCells="1">
                  <from>
                    <xdr:col>2</xdr:col>
                    <xdr:colOff>114300</xdr:colOff>
                    <xdr:row>173</xdr:row>
                    <xdr:rowOff>190500</xdr:rowOff>
                  </from>
                  <to>
                    <xdr:col>12</xdr:col>
                    <xdr:colOff>76200</xdr:colOff>
                    <xdr:row>175</xdr:row>
                    <xdr:rowOff>0</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sizeWithCells="1">
                  <from>
                    <xdr:col>2</xdr:col>
                    <xdr:colOff>114300</xdr:colOff>
                    <xdr:row>173</xdr:row>
                    <xdr:rowOff>0</xdr:rowOff>
                  </from>
                  <to>
                    <xdr:col>11</xdr:col>
                    <xdr:colOff>9525</xdr:colOff>
                    <xdr:row>174</xdr:row>
                    <xdr:rowOff>9525</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sizeWithCells="1">
                  <from>
                    <xdr:col>32</xdr:col>
                    <xdr:colOff>114300</xdr:colOff>
                    <xdr:row>169</xdr:row>
                    <xdr:rowOff>0</xdr:rowOff>
                  </from>
                  <to>
                    <xdr:col>41</xdr:col>
                    <xdr:colOff>28575</xdr:colOff>
                    <xdr:row>170</xdr:row>
                    <xdr:rowOff>9525</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sizeWithCells="1">
                  <from>
                    <xdr:col>32</xdr:col>
                    <xdr:colOff>114300</xdr:colOff>
                    <xdr:row>170</xdr:row>
                    <xdr:rowOff>190500</xdr:rowOff>
                  </from>
                  <to>
                    <xdr:col>42</xdr:col>
                    <xdr:colOff>76200</xdr:colOff>
                    <xdr:row>172</xdr:row>
                    <xdr:rowOff>0</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sizeWithCells="1">
                  <from>
                    <xdr:col>32</xdr:col>
                    <xdr:colOff>114300</xdr:colOff>
                    <xdr:row>170</xdr:row>
                    <xdr:rowOff>0</xdr:rowOff>
                  </from>
                  <to>
                    <xdr:col>41</xdr:col>
                    <xdr:colOff>9525</xdr:colOff>
                    <xdr:row>171</xdr:row>
                    <xdr:rowOff>9525</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sizeWithCells="1">
                  <from>
                    <xdr:col>32</xdr:col>
                    <xdr:colOff>114300</xdr:colOff>
                    <xdr:row>172</xdr:row>
                    <xdr:rowOff>0</xdr:rowOff>
                  </from>
                  <to>
                    <xdr:col>41</xdr:col>
                    <xdr:colOff>28575</xdr:colOff>
                    <xdr:row>173</xdr:row>
                    <xdr:rowOff>9525</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sizeWithCells="1">
                  <from>
                    <xdr:col>32</xdr:col>
                    <xdr:colOff>114300</xdr:colOff>
                    <xdr:row>173</xdr:row>
                    <xdr:rowOff>190500</xdr:rowOff>
                  </from>
                  <to>
                    <xdr:col>42</xdr:col>
                    <xdr:colOff>76200</xdr:colOff>
                    <xdr:row>175</xdr:row>
                    <xdr:rowOff>0</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sizeWithCells="1">
                  <from>
                    <xdr:col>32</xdr:col>
                    <xdr:colOff>114300</xdr:colOff>
                    <xdr:row>173</xdr:row>
                    <xdr:rowOff>0</xdr:rowOff>
                  </from>
                  <to>
                    <xdr:col>41</xdr:col>
                    <xdr:colOff>9525</xdr:colOff>
                    <xdr:row>174</xdr:row>
                    <xdr:rowOff>9525</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sizeWithCells="1">
                  <from>
                    <xdr:col>3</xdr:col>
                    <xdr:colOff>19050</xdr:colOff>
                    <xdr:row>202</xdr:row>
                    <xdr:rowOff>171450</xdr:rowOff>
                  </from>
                  <to>
                    <xdr:col>8</xdr:col>
                    <xdr:colOff>38100</xdr:colOff>
                    <xdr:row>204</xdr:row>
                    <xdr:rowOff>9525</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sizeWithCells="1">
                  <from>
                    <xdr:col>3</xdr:col>
                    <xdr:colOff>19050</xdr:colOff>
                    <xdr:row>205</xdr:row>
                    <xdr:rowOff>171450</xdr:rowOff>
                  </from>
                  <to>
                    <xdr:col>8</xdr:col>
                    <xdr:colOff>38100</xdr:colOff>
                    <xdr:row>207</xdr:row>
                    <xdr:rowOff>9525</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sizeWithCells="1">
                  <from>
                    <xdr:col>51</xdr:col>
                    <xdr:colOff>9525</xdr:colOff>
                    <xdr:row>119</xdr:row>
                    <xdr:rowOff>66675</xdr:rowOff>
                  </from>
                  <to>
                    <xdr:col>55</xdr:col>
                    <xdr:colOff>9525</xdr:colOff>
                    <xdr:row>120</xdr:row>
                    <xdr:rowOff>104775</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sizeWithCells="1">
                  <from>
                    <xdr:col>51</xdr:col>
                    <xdr:colOff>9525</xdr:colOff>
                    <xdr:row>120</xdr:row>
                    <xdr:rowOff>66675</xdr:rowOff>
                  </from>
                  <to>
                    <xdr:col>56</xdr:col>
                    <xdr:colOff>28575</xdr:colOff>
                    <xdr:row>121</xdr:row>
                    <xdr:rowOff>190500</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sizeWithCells="1">
                  <from>
                    <xdr:col>51</xdr:col>
                    <xdr:colOff>9525</xdr:colOff>
                    <xdr:row>122</xdr:row>
                    <xdr:rowOff>66675</xdr:rowOff>
                  </from>
                  <to>
                    <xdr:col>55</xdr:col>
                    <xdr:colOff>9525</xdr:colOff>
                    <xdr:row>123</xdr:row>
                    <xdr:rowOff>104775</xdr:rowOff>
                  </to>
                </anchor>
              </controlPr>
            </control>
          </mc:Choice>
        </mc:AlternateContent>
        <mc:AlternateContent xmlns:mc="http://schemas.openxmlformats.org/markup-compatibility/2006">
          <mc:Choice Requires="x14">
            <control shapeId="4242" r:id="rId149" name="Check Box 146">
              <controlPr defaultSize="0" autoFill="0" autoLine="0" autoPict="0">
                <anchor moveWithCells="1" sizeWithCells="1">
                  <from>
                    <xdr:col>51</xdr:col>
                    <xdr:colOff>9525</xdr:colOff>
                    <xdr:row>123</xdr:row>
                    <xdr:rowOff>66675</xdr:rowOff>
                  </from>
                  <to>
                    <xdr:col>56</xdr:col>
                    <xdr:colOff>28575</xdr:colOff>
                    <xdr:row>124</xdr:row>
                    <xdr:rowOff>190500</xdr:rowOff>
                  </to>
                </anchor>
              </controlPr>
            </control>
          </mc:Choice>
        </mc:AlternateContent>
        <mc:AlternateContent xmlns:mc="http://schemas.openxmlformats.org/markup-compatibility/2006">
          <mc:Choice Requires="x14">
            <control shapeId="4243" r:id="rId150" name="Check Box 147">
              <controlPr defaultSize="0" autoFill="0" autoLine="0" autoPict="0">
                <anchor moveWithCells="1" sizeWithCells="1">
                  <from>
                    <xdr:col>51</xdr:col>
                    <xdr:colOff>9525</xdr:colOff>
                    <xdr:row>125</xdr:row>
                    <xdr:rowOff>66675</xdr:rowOff>
                  </from>
                  <to>
                    <xdr:col>55</xdr:col>
                    <xdr:colOff>9525</xdr:colOff>
                    <xdr:row>126</xdr:row>
                    <xdr:rowOff>104775</xdr:rowOff>
                  </to>
                </anchor>
              </controlPr>
            </control>
          </mc:Choice>
        </mc:AlternateContent>
        <mc:AlternateContent xmlns:mc="http://schemas.openxmlformats.org/markup-compatibility/2006">
          <mc:Choice Requires="x14">
            <control shapeId="4244" r:id="rId151" name="Check Box 148">
              <controlPr defaultSize="0" autoFill="0" autoLine="0" autoPict="0">
                <anchor moveWithCells="1" sizeWithCells="1">
                  <from>
                    <xdr:col>51</xdr:col>
                    <xdr:colOff>9525</xdr:colOff>
                    <xdr:row>126</xdr:row>
                    <xdr:rowOff>66675</xdr:rowOff>
                  </from>
                  <to>
                    <xdr:col>56</xdr:col>
                    <xdr:colOff>28575</xdr:colOff>
                    <xdr:row>127</xdr:row>
                    <xdr:rowOff>190500</xdr:rowOff>
                  </to>
                </anchor>
              </controlPr>
            </control>
          </mc:Choice>
        </mc:AlternateContent>
        <mc:AlternateContent xmlns:mc="http://schemas.openxmlformats.org/markup-compatibility/2006">
          <mc:Choice Requires="x14">
            <control shapeId="4245" r:id="rId152" name="Check Box 149">
              <controlPr defaultSize="0" autoFill="0" autoLine="0" autoPict="0">
                <anchor moveWithCells="1" sizeWithCells="1">
                  <from>
                    <xdr:col>51</xdr:col>
                    <xdr:colOff>9525</xdr:colOff>
                    <xdr:row>128</xdr:row>
                    <xdr:rowOff>66675</xdr:rowOff>
                  </from>
                  <to>
                    <xdr:col>55</xdr:col>
                    <xdr:colOff>9525</xdr:colOff>
                    <xdr:row>129</xdr:row>
                    <xdr:rowOff>104775</xdr:rowOff>
                  </to>
                </anchor>
              </controlPr>
            </control>
          </mc:Choice>
        </mc:AlternateContent>
        <mc:AlternateContent xmlns:mc="http://schemas.openxmlformats.org/markup-compatibility/2006">
          <mc:Choice Requires="x14">
            <control shapeId="4246" r:id="rId153" name="Check Box 150">
              <controlPr defaultSize="0" autoFill="0" autoLine="0" autoPict="0">
                <anchor moveWithCells="1" sizeWithCells="1">
                  <from>
                    <xdr:col>51</xdr:col>
                    <xdr:colOff>9525</xdr:colOff>
                    <xdr:row>129</xdr:row>
                    <xdr:rowOff>66675</xdr:rowOff>
                  </from>
                  <to>
                    <xdr:col>56</xdr:col>
                    <xdr:colOff>28575</xdr:colOff>
                    <xdr:row>130</xdr:row>
                    <xdr:rowOff>190500</xdr:rowOff>
                  </to>
                </anchor>
              </controlPr>
            </control>
          </mc:Choice>
        </mc:AlternateContent>
        <mc:AlternateContent xmlns:mc="http://schemas.openxmlformats.org/markup-compatibility/2006">
          <mc:Choice Requires="x14">
            <control shapeId="4247" r:id="rId154" name="Check Box 151">
              <controlPr defaultSize="0" autoFill="0" autoLine="0" autoPict="0">
                <anchor moveWithCells="1" sizeWithCells="1">
                  <from>
                    <xdr:col>51</xdr:col>
                    <xdr:colOff>9525</xdr:colOff>
                    <xdr:row>131</xdr:row>
                    <xdr:rowOff>66675</xdr:rowOff>
                  </from>
                  <to>
                    <xdr:col>55</xdr:col>
                    <xdr:colOff>9525</xdr:colOff>
                    <xdr:row>132</xdr:row>
                    <xdr:rowOff>104775</xdr:rowOff>
                  </to>
                </anchor>
              </controlPr>
            </control>
          </mc:Choice>
        </mc:AlternateContent>
        <mc:AlternateContent xmlns:mc="http://schemas.openxmlformats.org/markup-compatibility/2006">
          <mc:Choice Requires="x14">
            <control shapeId="4248" r:id="rId155" name="Check Box 152">
              <controlPr defaultSize="0" autoFill="0" autoLine="0" autoPict="0">
                <anchor moveWithCells="1" sizeWithCells="1">
                  <from>
                    <xdr:col>51</xdr:col>
                    <xdr:colOff>9525</xdr:colOff>
                    <xdr:row>132</xdr:row>
                    <xdr:rowOff>66675</xdr:rowOff>
                  </from>
                  <to>
                    <xdr:col>56</xdr:col>
                    <xdr:colOff>28575</xdr:colOff>
                    <xdr:row>133</xdr:row>
                    <xdr:rowOff>190500</xdr:rowOff>
                  </to>
                </anchor>
              </controlPr>
            </control>
          </mc:Choice>
        </mc:AlternateContent>
        <mc:AlternateContent xmlns:mc="http://schemas.openxmlformats.org/markup-compatibility/2006">
          <mc:Choice Requires="x14">
            <control shapeId="4249" r:id="rId156" name="Check Box 153">
              <controlPr defaultSize="0" autoFill="0" autoLine="0" autoPict="0">
                <anchor moveWithCells="1" sizeWithCells="1">
                  <from>
                    <xdr:col>51</xdr:col>
                    <xdr:colOff>9525</xdr:colOff>
                    <xdr:row>134</xdr:row>
                    <xdr:rowOff>66675</xdr:rowOff>
                  </from>
                  <to>
                    <xdr:col>55</xdr:col>
                    <xdr:colOff>9525</xdr:colOff>
                    <xdr:row>135</xdr:row>
                    <xdr:rowOff>104775</xdr:rowOff>
                  </to>
                </anchor>
              </controlPr>
            </control>
          </mc:Choice>
        </mc:AlternateContent>
        <mc:AlternateContent xmlns:mc="http://schemas.openxmlformats.org/markup-compatibility/2006">
          <mc:Choice Requires="x14">
            <control shapeId="4250" r:id="rId157" name="Check Box 154">
              <controlPr defaultSize="0" autoFill="0" autoLine="0" autoPict="0">
                <anchor moveWithCells="1" sizeWithCells="1">
                  <from>
                    <xdr:col>51</xdr:col>
                    <xdr:colOff>9525</xdr:colOff>
                    <xdr:row>135</xdr:row>
                    <xdr:rowOff>66675</xdr:rowOff>
                  </from>
                  <to>
                    <xdr:col>56</xdr:col>
                    <xdr:colOff>28575</xdr:colOff>
                    <xdr:row>136</xdr:row>
                    <xdr:rowOff>190500</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sizeWithCells="1">
                  <from>
                    <xdr:col>51</xdr:col>
                    <xdr:colOff>9525</xdr:colOff>
                    <xdr:row>137</xdr:row>
                    <xdr:rowOff>66675</xdr:rowOff>
                  </from>
                  <to>
                    <xdr:col>55</xdr:col>
                    <xdr:colOff>9525</xdr:colOff>
                    <xdr:row>138</xdr:row>
                    <xdr:rowOff>104775</xdr:rowOff>
                  </to>
                </anchor>
              </controlPr>
            </control>
          </mc:Choice>
        </mc:AlternateContent>
        <mc:AlternateContent xmlns:mc="http://schemas.openxmlformats.org/markup-compatibility/2006">
          <mc:Choice Requires="x14">
            <control shapeId="4252" r:id="rId159" name="Check Box 156">
              <controlPr defaultSize="0" autoFill="0" autoLine="0" autoPict="0">
                <anchor moveWithCells="1" sizeWithCells="1">
                  <from>
                    <xdr:col>51</xdr:col>
                    <xdr:colOff>9525</xdr:colOff>
                    <xdr:row>138</xdr:row>
                    <xdr:rowOff>66675</xdr:rowOff>
                  </from>
                  <to>
                    <xdr:col>56</xdr:col>
                    <xdr:colOff>28575</xdr:colOff>
                    <xdr:row>139</xdr:row>
                    <xdr:rowOff>190500</xdr:rowOff>
                  </to>
                </anchor>
              </controlPr>
            </control>
          </mc:Choice>
        </mc:AlternateContent>
        <mc:AlternateContent xmlns:mc="http://schemas.openxmlformats.org/markup-compatibility/2006">
          <mc:Choice Requires="x14">
            <control shapeId="4253" r:id="rId160" name="Check Box 157">
              <controlPr defaultSize="0" autoFill="0" autoLine="0" autoPict="0">
                <anchor moveWithCells="1" sizeWithCells="1">
                  <from>
                    <xdr:col>51</xdr:col>
                    <xdr:colOff>9525</xdr:colOff>
                    <xdr:row>140</xdr:row>
                    <xdr:rowOff>66675</xdr:rowOff>
                  </from>
                  <to>
                    <xdr:col>55</xdr:col>
                    <xdr:colOff>9525</xdr:colOff>
                    <xdr:row>141</xdr:row>
                    <xdr:rowOff>104775</xdr:rowOff>
                  </to>
                </anchor>
              </controlPr>
            </control>
          </mc:Choice>
        </mc:AlternateContent>
        <mc:AlternateContent xmlns:mc="http://schemas.openxmlformats.org/markup-compatibility/2006">
          <mc:Choice Requires="x14">
            <control shapeId="4254" r:id="rId161" name="Check Box 158">
              <controlPr defaultSize="0" autoFill="0" autoLine="0" autoPict="0">
                <anchor moveWithCells="1" sizeWithCells="1">
                  <from>
                    <xdr:col>51</xdr:col>
                    <xdr:colOff>9525</xdr:colOff>
                    <xdr:row>141</xdr:row>
                    <xdr:rowOff>66675</xdr:rowOff>
                  </from>
                  <to>
                    <xdr:col>56</xdr:col>
                    <xdr:colOff>28575</xdr:colOff>
                    <xdr:row>142</xdr:row>
                    <xdr:rowOff>190500</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sizeWithCells="1">
                  <from>
                    <xdr:col>51</xdr:col>
                    <xdr:colOff>9525</xdr:colOff>
                    <xdr:row>143</xdr:row>
                    <xdr:rowOff>66675</xdr:rowOff>
                  </from>
                  <to>
                    <xdr:col>55</xdr:col>
                    <xdr:colOff>9525</xdr:colOff>
                    <xdr:row>144</xdr:row>
                    <xdr:rowOff>104775</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sizeWithCells="1">
                  <from>
                    <xdr:col>51</xdr:col>
                    <xdr:colOff>9525</xdr:colOff>
                    <xdr:row>144</xdr:row>
                    <xdr:rowOff>66675</xdr:rowOff>
                  </from>
                  <to>
                    <xdr:col>56</xdr:col>
                    <xdr:colOff>28575</xdr:colOff>
                    <xdr:row>145</xdr:row>
                    <xdr:rowOff>190500</xdr:rowOff>
                  </to>
                </anchor>
              </controlPr>
            </control>
          </mc:Choice>
        </mc:AlternateContent>
        <mc:AlternateContent xmlns:mc="http://schemas.openxmlformats.org/markup-compatibility/2006">
          <mc:Choice Requires="x14">
            <control shapeId="4259" r:id="rId164" name="Check Box 163">
              <controlPr defaultSize="0" autoFill="0" autoLine="0" autoPict="0">
                <anchor moveWithCells="1" sizeWithCells="1">
                  <from>
                    <xdr:col>3</xdr:col>
                    <xdr:colOff>0</xdr:colOff>
                    <xdr:row>263</xdr:row>
                    <xdr:rowOff>0</xdr:rowOff>
                  </from>
                  <to>
                    <xdr:col>16</xdr:col>
                    <xdr:colOff>66675</xdr:colOff>
                    <xdr:row>264</xdr:row>
                    <xdr:rowOff>9525</xdr:rowOff>
                  </to>
                </anchor>
              </controlPr>
            </control>
          </mc:Choice>
        </mc:AlternateContent>
        <mc:AlternateContent xmlns:mc="http://schemas.openxmlformats.org/markup-compatibility/2006">
          <mc:Choice Requires="x14">
            <control shapeId="4260" r:id="rId165" name="Check Box 164">
              <controlPr defaultSize="0" autoFill="0" autoLine="0" autoPict="0">
                <anchor moveWithCells="1" sizeWithCells="1">
                  <from>
                    <xdr:col>3</xdr:col>
                    <xdr:colOff>0</xdr:colOff>
                    <xdr:row>263</xdr:row>
                    <xdr:rowOff>171450</xdr:rowOff>
                  </from>
                  <to>
                    <xdr:col>16</xdr:col>
                    <xdr:colOff>47625</xdr:colOff>
                    <xdr:row>264</xdr:row>
                    <xdr:rowOff>190500</xdr:rowOff>
                  </to>
                </anchor>
              </controlPr>
            </control>
          </mc:Choice>
        </mc:AlternateContent>
        <mc:AlternateContent xmlns:mc="http://schemas.openxmlformats.org/markup-compatibility/2006">
          <mc:Choice Requires="x14">
            <control shapeId="4261" r:id="rId166" name="Check Box 165">
              <controlPr defaultSize="0" autoFill="0" autoLine="0" autoPict="0">
                <anchor moveWithCells="1" sizeWithCells="1">
                  <from>
                    <xdr:col>3</xdr:col>
                    <xdr:colOff>0</xdr:colOff>
                    <xdr:row>264</xdr:row>
                    <xdr:rowOff>161925</xdr:rowOff>
                  </from>
                  <to>
                    <xdr:col>15</xdr:col>
                    <xdr:colOff>66675</xdr:colOff>
                    <xdr:row>266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２②雇表（保育所用）</vt:lpstr>
      <vt:lpstr>２②雇表（保育所用） (記載例)</vt:lpstr>
      <vt:lpstr>'２②雇表（保育所用）'!Print_Area</vt:lpstr>
      <vt:lpstr>'２②雇表（保育所用） (記載例)'!Print_Area</vt:lpstr>
      <vt:lpstr>'２②雇表（保育所用）'!Print_Titles</vt:lpstr>
      <vt:lpstr>'２②雇表（保育所用）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2019-03-06T05:39:00Z</dcterms:modified>
</cp:coreProperties>
</file>