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8_生麦\"/>
    </mc:Choice>
  </mc:AlternateContent>
  <xr:revisionPtr revIDLastSave="0" documentId="13_ncr:1_{BE4DCFCC-3DE8-4C8D-AB30-3C77A898E350}" xr6:coauthVersionLast="47" xr6:coauthVersionMax="47" xr10:uidLastSave="{00000000-0000-0000-0000-000000000000}"/>
  <bookViews>
    <workbookView xWindow="-120" yWindow="-120" windowWidth="20640" windowHeight="11040" tabRatio="855" xr2:uid="{00000000-000D-0000-FFFF-FFFF00000000}"/>
  </bookViews>
  <sheets>
    <sheet name="事務室01" sheetId="18" r:id="rId1"/>
    <sheet name="更衣室02" sheetId="62" r:id="rId2"/>
    <sheet name="相談室1　03" sheetId="63" r:id="rId3"/>
    <sheet name="相談室2　04" sheetId="64" r:id="rId4"/>
    <sheet name="多目的ホール1　05" sheetId="65" r:id="rId5"/>
    <sheet name="多目的ホール2　06" sheetId="66" r:id="rId6"/>
    <sheet name="地域ケアルーム07" sheetId="67" r:id="rId7"/>
    <sheet name="ボランティアルーム08" sheetId="68" r:id="rId8"/>
    <sheet name="調理室09" sheetId="69" r:id="rId9"/>
    <sheet name="情報ラウンジ10" sheetId="70" r:id="rId10"/>
    <sheet name="その他11" sheetId="71" r:id="rId11"/>
    <sheet name="貸出12" sheetId="72" r:id="rId12"/>
    <sheet name="備蓄倉庫13" sheetId="73" r:id="rId13"/>
    <sheet name="廃棄一覧" sheetId="74" r:id="rId14"/>
  </sheets>
  <definedNames>
    <definedName name="_xlnm.Print_Area" localSheetId="10">その他11!$A$1:$R$35</definedName>
    <definedName name="_xlnm.Print_Area" localSheetId="7">ボランティアルーム08!$A$1:$R$35</definedName>
    <definedName name="_xlnm.Print_Area" localSheetId="1">更衣室02!$A$1:$R$35</definedName>
    <definedName name="_xlnm.Print_Area" localSheetId="0">事務室01!$A$1:$R$35</definedName>
    <definedName name="_xlnm.Print_Area" localSheetId="9">情報ラウンジ10!$A$1:$R$35</definedName>
    <definedName name="_xlnm.Print_Area" localSheetId="2">'相談室1　03'!$A$1:$R$35</definedName>
    <definedName name="_xlnm.Print_Area" localSheetId="3">'相談室2　04'!$A$1:$R$35</definedName>
    <definedName name="_xlnm.Print_Area" localSheetId="4">'多目的ホール1　05'!$A$1:$R$35</definedName>
    <definedName name="_xlnm.Print_Area" localSheetId="5">'多目的ホール2　06'!$A$1:$R$35</definedName>
    <definedName name="_xlnm.Print_Area" localSheetId="11">貸出12!$A$1:$R$35</definedName>
    <definedName name="_xlnm.Print_Area" localSheetId="6">地域ケアルーム07!$A$1:$R$35</definedName>
    <definedName name="_xlnm.Print_Area" localSheetId="8">調理室09!$A$1:$R$35</definedName>
    <definedName name="_xlnm.Print_Area" localSheetId="13">廃棄一覧!$A$1:$T$35</definedName>
    <definedName name="_xlnm.Print_Area" localSheetId="12">備蓄倉庫13!$A$1:$R$35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65" l="1"/>
  <c r="M20" i="65"/>
  <c r="O20" i="65" s="1"/>
  <c r="N19" i="65"/>
  <c r="M19" i="65"/>
  <c r="O19" i="65" s="1"/>
  <c r="N18" i="65"/>
  <c r="O18" i="65" s="1"/>
  <c r="M18" i="65"/>
  <c r="N17" i="65"/>
  <c r="M17" i="65"/>
  <c r="O17" i="65" s="1"/>
  <c r="N19" i="66"/>
  <c r="M19" i="66"/>
  <c r="O19" i="66" s="1"/>
  <c r="I19" i="66"/>
  <c r="N18" i="66"/>
  <c r="M18" i="66"/>
  <c r="O18" i="66" s="1"/>
  <c r="I18" i="66"/>
  <c r="N17" i="66"/>
  <c r="M17" i="66"/>
  <c r="O17" i="66" s="1"/>
  <c r="I17" i="66"/>
  <c r="N16" i="66"/>
  <c r="M16" i="66"/>
  <c r="O16" i="66" s="1"/>
  <c r="I16" i="66"/>
  <c r="N16" i="65"/>
  <c r="M16" i="65"/>
  <c r="O16" i="65" s="1"/>
  <c r="N10" i="74"/>
  <c r="M10" i="74"/>
  <c r="O10" i="74" s="1"/>
  <c r="I10" i="74"/>
  <c r="N9" i="74"/>
  <c r="M9" i="74"/>
  <c r="O9" i="74" s="1"/>
  <c r="N8" i="74"/>
  <c r="M8" i="74"/>
  <c r="O8" i="74" s="1"/>
  <c r="I8" i="74"/>
  <c r="I27" i="18" l="1"/>
  <c r="I26" i="18"/>
  <c r="N8" i="73" l="1"/>
  <c r="M8" i="73"/>
  <c r="O8" i="73" s="1"/>
  <c r="I11" i="18"/>
  <c r="I8" i="73"/>
  <c r="N31" i="73"/>
  <c r="M31" i="73"/>
  <c r="O31" i="73" s="1"/>
  <c r="N30" i="73"/>
  <c r="M30" i="73"/>
  <c r="O30" i="73" s="1"/>
  <c r="N29" i="73"/>
  <c r="M29" i="73"/>
  <c r="N28" i="73"/>
  <c r="M28" i="73"/>
  <c r="O28" i="73" s="1"/>
  <c r="N27" i="73"/>
  <c r="M27" i="73"/>
  <c r="N26" i="73"/>
  <c r="M26" i="73"/>
  <c r="O26" i="73" s="1"/>
  <c r="N25" i="73"/>
  <c r="M25" i="73"/>
  <c r="N24" i="73"/>
  <c r="M24" i="73"/>
  <c r="N23" i="73"/>
  <c r="M23" i="73"/>
  <c r="N22" i="73"/>
  <c r="O22" i="73" s="1"/>
  <c r="M22" i="73"/>
  <c r="N21" i="73"/>
  <c r="M21" i="73"/>
  <c r="N20" i="73"/>
  <c r="M20" i="73"/>
  <c r="N19" i="73"/>
  <c r="M19" i="73"/>
  <c r="O19" i="73" s="1"/>
  <c r="N18" i="73"/>
  <c r="M18" i="73"/>
  <c r="N17" i="73"/>
  <c r="M17" i="73"/>
  <c r="O17" i="73" s="1"/>
  <c r="N16" i="73"/>
  <c r="M16" i="73"/>
  <c r="N15" i="73"/>
  <c r="M15" i="73"/>
  <c r="O15" i="73" s="1"/>
  <c r="N14" i="73"/>
  <c r="M14" i="73"/>
  <c r="N13" i="73"/>
  <c r="M13" i="73"/>
  <c r="O13" i="73" s="1"/>
  <c r="N12" i="73"/>
  <c r="M12" i="73"/>
  <c r="N11" i="73"/>
  <c r="M11" i="73"/>
  <c r="O11" i="73" s="1"/>
  <c r="N10" i="73"/>
  <c r="M10" i="73"/>
  <c r="N9" i="73"/>
  <c r="M9" i="73"/>
  <c r="O9" i="73" s="1"/>
  <c r="O12" i="73" l="1"/>
  <c r="O14" i="73"/>
  <c r="O16" i="73"/>
  <c r="O18" i="73"/>
  <c r="O25" i="73"/>
  <c r="O21" i="73"/>
  <c r="O23" i="73"/>
  <c r="O20" i="73"/>
  <c r="O27" i="73"/>
  <c r="O24" i="73"/>
  <c r="O29" i="73"/>
  <c r="O10" i="73"/>
  <c r="N31" i="72" l="1"/>
  <c r="M31" i="72"/>
  <c r="O31" i="72" s="1"/>
  <c r="N30" i="72"/>
  <c r="M30" i="72"/>
  <c r="N29" i="72"/>
  <c r="M29" i="72"/>
  <c r="O29" i="72" s="1"/>
  <c r="N28" i="72"/>
  <c r="M28" i="72"/>
  <c r="N27" i="72"/>
  <c r="M27" i="72"/>
  <c r="N26" i="72"/>
  <c r="M26" i="72"/>
  <c r="O26" i="72" s="1"/>
  <c r="N25" i="72"/>
  <c r="M25" i="72"/>
  <c r="N24" i="72"/>
  <c r="M24" i="72"/>
  <c r="N23" i="72"/>
  <c r="M23" i="72"/>
  <c r="N22" i="72"/>
  <c r="M22" i="72"/>
  <c r="N21" i="72"/>
  <c r="M21" i="72"/>
  <c r="O21" i="72" s="1"/>
  <c r="N20" i="72"/>
  <c r="O20" i="72" s="1"/>
  <c r="M20" i="72"/>
  <c r="N19" i="72"/>
  <c r="M19" i="72"/>
  <c r="O19" i="72" s="1"/>
  <c r="N18" i="72"/>
  <c r="M18" i="72"/>
  <c r="N17" i="72"/>
  <c r="M17" i="72"/>
  <c r="N16" i="72"/>
  <c r="M16" i="72"/>
  <c r="N15" i="72"/>
  <c r="M15" i="72"/>
  <c r="N14" i="72"/>
  <c r="M14" i="72"/>
  <c r="N13" i="72"/>
  <c r="M13" i="72"/>
  <c r="N12" i="72"/>
  <c r="M12" i="72"/>
  <c r="I12" i="72"/>
  <c r="N11" i="72"/>
  <c r="M11" i="72"/>
  <c r="O11" i="72" s="1"/>
  <c r="I11" i="72"/>
  <c r="N10" i="72"/>
  <c r="M10" i="72"/>
  <c r="I10" i="72"/>
  <c r="N9" i="72"/>
  <c r="M9" i="72"/>
  <c r="I9" i="72"/>
  <c r="N8" i="72"/>
  <c r="M8" i="72"/>
  <c r="I8" i="72"/>
  <c r="N31" i="71"/>
  <c r="M31" i="71"/>
  <c r="N30" i="71"/>
  <c r="M30" i="71"/>
  <c r="O30" i="71" s="1"/>
  <c r="N29" i="71"/>
  <c r="M29" i="71"/>
  <c r="O29" i="71" s="1"/>
  <c r="N28" i="71"/>
  <c r="M28" i="71"/>
  <c r="N27" i="71"/>
  <c r="M27" i="71"/>
  <c r="N26" i="71"/>
  <c r="M26" i="71"/>
  <c r="O26" i="71" s="1"/>
  <c r="N25" i="71"/>
  <c r="M25" i="71"/>
  <c r="O25" i="71" s="1"/>
  <c r="N24" i="71"/>
  <c r="M24" i="71"/>
  <c r="O24" i="71" s="1"/>
  <c r="N23" i="71"/>
  <c r="M23" i="71"/>
  <c r="N22" i="71"/>
  <c r="M22" i="71"/>
  <c r="N21" i="71"/>
  <c r="M21" i="71"/>
  <c r="O21" i="71" s="1"/>
  <c r="N20" i="71"/>
  <c r="M20" i="71"/>
  <c r="N19" i="71"/>
  <c r="M19" i="71"/>
  <c r="N18" i="71"/>
  <c r="M18" i="71"/>
  <c r="N17" i="71"/>
  <c r="M17" i="71"/>
  <c r="N16" i="71"/>
  <c r="M16" i="71"/>
  <c r="N15" i="71"/>
  <c r="M15" i="71"/>
  <c r="N14" i="71"/>
  <c r="M14" i="71"/>
  <c r="N13" i="71"/>
  <c r="M13" i="71"/>
  <c r="N12" i="71"/>
  <c r="M12" i="71"/>
  <c r="N11" i="71"/>
  <c r="M11" i="71"/>
  <c r="I11" i="71"/>
  <c r="N10" i="71"/>
  <c r="M10" i="71"/>
  <c r="I10" i="71"/>
  <c r="N9" i="71"/>
  <c r="M9" i="71"/>
  <c r="I9" i="71"/>
  <c r="N8" i="71"/>
  <c r="M8" i="71"/>
  <c r="I8" i="71"/>
  <c r="N31" i="70"/>
  <c r="M31" i="70"/>
  <c r="N30" i="70"/>
  <c r="M30" i="70"/>
  <c r="N29" i="70"/>
  <c r="M29" i="70"/>
  <c r="N28" i="70"/>
  <c r="M28" i="70"/>
  <c r="N27" i="70"/>
  <c r="M27" i="70"/>
  <c r="N26" i="70"/>
  <c r="M26" i="70"/>
  <c r="N25" i="70"/>
  <c r="M25" i="70"/>
  <c r="N24" i="70"/>
  <c r="M24" i="70"/>
  <c r="N23" i="70"/>
  <c r="M23" i="70"/>
  <c r="N22" i="70"/>
  <c r="M22" i="70"/>
  <c r="O22" i="70" s="1"/>
  <c r="N21" i="70"/>
  <c r="M21" i="70"/>
  <c r="O21" i="70" s="1"/>
  <c r="N20" i="70"/>
  <c r="M20" i="70"/>
  <c r="N19" i="70"/>
  <c r="M19" i="70"/>
  <c r="O19" i="70" s="1"/>
  <c r="N18" i="70"/>
  <c r="M18" i="70"/>
  <c r="N17" i="70"/>
  <c r="M17" i="70"/>
  <c r="N16" i="70"/>
  <c r="M16" i="70"/>
  <c r="N15" i="70"/>
  <c r="M15" i="70"/>
  <c r="O15" i="70" s="1"/>
  <c r="N14" i="70"/>
  <c r="M14" i="70"/>
  <c r="O14" i="70" s="1"/>
  <c r="N13" i="70"/>
  <c r="M13" i="70"/>
  <c r="N12" i="70"/>
  <c r="M12" i="70"/>
  <c r="O12" i="70" s="1"/>
  <c r="N11" i="70"/>
  <c r="M11" i="70"/>
  <c r="O11" i="70" s="1"/>
  <c r="N10" i="70"/>
  <c r="M10" i="70"/>
  <c r="I10" i="70"/>
  <c r="N9" i="70"/>
  <c r="M9" i="70"/>
  <c r="I9" i="70"/>
  <c r="N8" i="70"/>
  <c r="M8" i="70"/>
  <c r="I8" i="70"/>
  <c r="N31" i="69"/>
  <c r="M31" i="69"/>
  <c r="N30" i="69"/>
  <c r="M30" i="69"/>
  <c r="N29" i="69"/>
  <c r="M29" i="69"/>
  <c r="N28" i="69"/>
  <c r="M28" i="69"/>
  <c r="O28" i="69" s="1"/>
  <c r="N27" i="69"/>
  <c r="M27" i="69"/>
  <c r="N26" i="69"/>
  <c r="M26" i="69"/>
  <c r="N25" i="69"/>
  <c r="M25" i="69"/>
  <c r="N24" i="69"/>
  <c r="M24" i="69"/>
  <c r="N23" i="69"/>
  <c r="M23" i="69"/>
  <c r="N22" i="69"/>
  <c r="M22" i="69"/>
  <c r="N21" i="69"/>
  <c r="M21" i="69"/>
  <c r="N20" i="69"/>
  <c r="M20" i="69"/>
  <c r="N19" i="69"/>
  <c r="M19" i="69"/>
  <c r="O19" i="69" s="1"/>
  <c r="N18" i="69"/>
  <c r="M18" i="69"/>
  <c r="O18" i="69" s="1"/>
  <c r="N17" i="69"/>
  <c r="M17" i="69"/>
  <c r="O17" i="69" s="1"/>
  <c r="N16" i="69"/>
  <c r="M16" i="69"/>
  <c r="O16" i="69" s="1"/>
  <c r="N15" i="69"/>
  <c r="M15" i="69"/>
  <c r="N14" i="69"/>
  <c r="M14" i="69"/>
  <c r="O14" i="69" s="1"/>
  <c r="N13" i="69"/>
  <c r="M13" i="69"/>
  <c r="O13" i="69" s="1"/>
  <c r="N12" i="69"/>
  <c r="M12" i="69"/>
  <c r="N11" i="69"/>
  <c r="M11" i="69"/>
  <c r="O11" i="69" s="1"/>
  <c r="N10" i="69"/>
  <c r="M10" i="69"/>
  <c r="N9" i="69"/>
  <c r="M9" i="69"/>
  <c r="I9" i="69"/>
  <c r="N8" i="69"/>
  <c r="M8" i="69"/>
  <c r="I8" i="69"/>
  <c r="N31" i="68"/>
  <c r="M31" i="68"/>
  <c r="O31" i="68" s="1"/>
  <c r="N30" i="68"/>
  <c r="M30" i="68"/>
  <c r="N29" i="68"/>
  <c r="M29" i="68"/>
  <c r="O29" i="68" s="1"/>
  <c r="N28" i="68"/>
  <c r="M28" i="68"/>
  <c r="N27" i="68"/>
  <c r="M27" i="68"/>
  <c r="N26" i="68"/>
  <c r="M26" i="68"/>
  <c r="N25" i="68"/>
  <c r="M25" i="68"/>
  <c r="N24" i="68"/>
  <c r="M24" i="68"/>
  <c r="N23" i="68"/>
  <c r="M23" i="68"/>
  <c r="O23" i="68" s="1"/>
  <c r="N22" i="68"/>
  <c r="M22" i="68"/>
  <c r="N21" i="68"/>
  <c r="M21" i="68"/>
  <c r="O21" i="68" s="1"/>
  <c r="N20" i="68"/>
  <c r="M20" i="68"/>
  <c r="N19" i="68"/>
  <c r="M19" i="68"/>
  <c r="N18" i="68"/>
  <c r="M18" i="68"/>
  <c r="N17" i="68"/>
  <c r="M17" i="68"/>
  <c r="N16" i="68"/>
  <c r="M16" i="68"/>
  <c r="N15" i="68"/>
  <c r="M15" i="68"/>
  <c r="N14" i="68"/>
  <c r="M14" i="68"/>
  <c r="O14" i="68" s="1"/>
  <c r="N13" i="68"/>
  <c r="M13" i="68"/>
  <c r="N12" i="68"/>
  <c r="M12" i="68"/>
  <c r="O12" i="68" s="1"/>
  <c r="N11" i="68"/>
  <c r="M11" i="68"/>
  <c r="I11" i="68"/>
  <c r="N10" i="68"/>
  <c r="M10" i="68"/>
  <c r="I10" i="68"/>
  <c r="N9" i="68"/>
  <c r="M9" i="68"/>
  <c r="O9" i="68" s="1"/>
  <c r="I9" i="68"/>
  <c r="N8" i="68"/>
  <c r="M8" i="68"/>
  <c r="I8" i="68"/>
  <c r="N31" i="67"/>
  <c r="M31" i="67"/>
  <c r="N30" i="67"/>
  <c r="M30" i="67"/>
  <c r="O30" i="67" s="1"/>
  <c r="N29" i="67"/>
  <c r="M29" i="67"/>
  <c r="O29" i="67" s="1"/>
  <c r="N28" i="67"/>
  <c r="M28" i="67"/>
  <c r="N27" i="67"/>
  <c r="M27" i="67"/>
  <c r="N26" i="67"/>
  <c r="M26" i="67"/>
  <c r="N25" i="67"/>
  <c r="M25" i="67"/>
  <c r="N24" i="67"/>
  <c r="M24" i="67"/>
  <c r="N23" i="67"/>
  <c r="M23" i="67"/>
  <c r="N22" i="67"/>
  <c r="M22" i="67"/>
  <c r="N21" i="67"/>
  <c r="M21" i="67"/>
  <c r="N20" i="67"/>
  <c r="M20" i="67"/>
  <c r="N19" i="67"/>
  <c r="M19" i="67"/>
  <c r="N18" i="67"/>
  <c r="M18" i="67"/>
  <c r="N17" i="67"/>
  <c r="M17" i="67"/>
  <c r="N16" i="67"/>
  <c r="M16" i="67"/>
  <c r="N15" i="67"/>
  <c r="M15" i="67"/>
  <c r="N14" i="67"/>
  <c r="M14" i="67"/>
  <c r="N13" i="67"/>
  <c r="M13" i="67"/>
  <c r="N12" i="67"/>
  <c r="M12" i="67"/>
  <c r="N11" i="67"/>
  <c r="M11" i="67"/>
  <c r="I11" i="67"/>
  <c r="N10" i="67"/>
  <c r="M10" i="67"/>
  <c r="I10" i="67"/>
  <c r="N9" i="67"/>
  <c r="M9" i="67"/>
  <c r="I9" i="67"/>
  <c r="N8" i="67"/>
  <c r="M8" i="67"/>
  <c r="I8" i="67"/>
  <c r="N31" i="66"/>
  <c r="M31" i="66"/>
  <c r="N30" i="66"/>
  <c r="M30" i="66"/>
  <c r="O30" i="66" s="1"/>
  <c r="N29" i="66"/>
  <c r="M29" i="66"/>
  <c r="N28" i="66"/>
  <c r="M28" i="66"/>
  <c r="O28" i="66" s="1"/>
  <c r="N27" i="66"/>
  <c r="O27" i="66" s="1"/>
  <c r="M27" i="66"/>
  <c r="N26" i="66"/>
  <c r="M26" i="66"/>
  <c r="O26" i="66" s="1"/>
  <c r="N25" i="66"/>
  <c r="M25" i="66"/>
  <c r="N24" i="66"/>
  <c r="M24" i="66"/>
  <c r="O24" i="66" s="1"/>
  <c r="N23" i="66"/>
  <c r="M23" i="66"/>
  <c r="N22" i="66"/>
  <c r="M22" i="66"/>
  <c r="N21" i="66"/>
  <c r="M21" i="66"/>
  <c r="N20" i="66"/>
  <c r="M20" i="66"/>
  <c r="O20" i="66" s="1"/>
  <c r="N15" i="66"/>
  <c r="M15" i="66"/>
  <c r="I15" i="66"/>
  <c r="N14" i="66"/>
  <c r="M14" i="66"/>
  <c r="I14" i="66"/>
  <c r="N13" i="66"/>
  <c r="M13" i="66"/>
  <c r="I13" i="66"/>
  <c r="N12" i="66"/>
  <c r="M12" i="66"/>
  <c r="I12" i="66"/>
  <c r="N11" i="66"/>
  <c r="M11" i="66"/>
  <c r="I11" i="66"/>
  <c r="N10" i="66"/>
  <c r="M10" i="66"/>
  <c r="I10" i="66"/>
  <c r="N9" i="66"/>
  <c r="M9" i="66"/>
  <c r="O9" i="66" s="1"/>
  <c r="I9" i="66"/>
  <c r="N8" i="66"/>
  <c r="M8" i="66"/>
  <c r="I8" i="66"/>
  <c r="I11" i="65"/>
  <c r="I12" i="65"/>
  <c r="I13" i="65"/>
  <c r="I14" i="65"/>
  <c r="I15" i="65"/>
  <c r="N31" i="65"/>
  <c r="M31" i="65"/>
  <c r="N30" i="65"/>
  <c r="M30" i="65"/>
  <c r="N29" i="65"/>
  <c r="M29" i="65"/>
  <c r="N28" i="65"/>
  <c r="M28" i="65"/>
  <c r="N27" i="65"/>
  <c r="M27" i="65"/>
  <c r="O27" i="65" s="1"/>
  <c r="N26" i="65"/>
  <c r="M26" i="65"/>
  <c r="O26" i="65" s="1"/>
  <c r="N25" i="65"/>
  <c r="M25" i="65"/>
  <c r="N24" i="65"/>
  <c r="M24" i="65"/>
  <c r="N23" i="65"/>
  <c r="M23" i="65"/>
  <c r="N22" i="65"/>
  <c r="M22" i="65"/>
  <c r="N21" i="65"/>
  <c r="M21" i="65"/>
  <c r="N15" i="65"/>
  <c r="M15" i="65"/>
  <c r="O15" i="65" s="1"/>
  <c r="N14" i="65"/>
  <c r="M14" i="65"/>
  <c r="N13" i="65"/>
  <c r="M13" i="65"/>
  <c r="N12" i="65"/>
  <c r="M12" i="65"/>
  <c r="N11" i="65"/>
  <c r="M11" i="65"/>
  <c r="O11" i="65" s="1"/>
  <c r="N10" i="65"/>
  <c r="M10" i="65"/>
  <c r="I10" i="65"/>
  <c r="N9" i="65"/>
  <c r="M9" i="65"/>
  <c r="I9" i="65"/>
  <c r="N8" i="65"/>
  <c r="M8" i="65"/>
  <c r="O8" i="65" s="1"/>
  <c r="I8" i="65"/>
  <c r="N31" i="64"/>
  <c r="M31" i="64"/>
  <c r="O31" i="64" s="1"/>
  <c r="O30" i="64"/>
  <c r="N30" i="64"/>
  <c r="M30" i="64"/>
  <c r="N29" i="64"/>
  <c r="M29" i="64"/>
  <c r="N28" i="64"/>
  <c r="M28" i="64"/>
  <c r="N27" i="64"/>
  <c r="M27" i="64"/>
  <c r="O27" i="64" s="1"/>
  <c r="N26" i="64"/>
  <c r="M26" i="64"/>
  <c r="O26" i="64" s="1"/>
  <c r="N25" i="64"/>
  <c r="M25" i="64"/>
  <c r="N24" i="64"/>
  <c r="M24" i="64"/>
  <c r="N23" i="64"/>
  <c r="M23" i="64"/>
  <c r="N22" i="64"/>
  <c r="M22" i="64"/>
  <c r="O22" i="64" s="1"/>
  <c r="N21" i="64"/>
  <c r="M21" i="64"/>
  <c r="N20" i="64"/>
  <c r="M20" i="64"/>
  <c r="O20" i="64" s="1"/>
  <c r="N19" i="64"/>
  <c r="M19" i="64"/>
  <c r="N18" i="64"/>
  <c r="M18" i="64"/>
  <c r="N17" i="64"/>
  <c r="M17" i="64"/>
  <c r="N16" i="64"/>
  <c r="M16" i="64"/>
  <c r="N15" i="64"/>
  <c r="M15" i="64"/>
  <c r="N14" i="64"/>
  <c r="M14" i="64"/>
  <c r="N13" i="64"/>
  <c r="M13" i="64"/>
  <c r="N12" i="64"/>
  <c r="M12" i="64"/>
  <c r="N11" i="64"/>
  <c r="M11" i="64"/>
  <c r="N10" i="64"/>
  <c r="M10" i="64"/>
  <c r="O10" i="64" s="1"/>
  <c r="I10" i="64"/>
  <c r="N9" i="64"/>
  <c r="M9" i="64"/>
  <c r="I9" i="64"/>
  <c r="N8" i="64"/>
  <c r="M8" i="64"/>
  <c r="I8" i="64"/>
  <c r="I9" i="63"/>
  <c r="I10" i="63"/>
  <c r="N31" i="63"/>
  <c r="M31" i="63"/>
  <c r="N30" i="63"/>
  <c r="M30" i="63"/>
  <c r="O30" i="63" s="1"/>
  <c r="N29" i="63"/>
  <c r="M29" i="63"/>
  <c r="O29" i="63" s="1"/>
  <c r="N28" i="63"/>
  <c r="M28" i="63"/>
  <c r="N27" i="63"/>
  <c r="M27" i="63"/>
  <c r="N26" i="63"/>
  <c r="M26" i="63"/>
  <c r="N25" i="63"/>
  <c r="M25" i="63"/>
  <c r="O25" i="63" s="1"/>
  <c r="N24" i="63"/>
  <c r="O24" i="63" s="1"/>
  <c r="M24" i="63"/>
  <c r="N23" i="63"/>
  <c r="M23" i="63"/>
  <c r="O23" i="63" s="1"/>
  <c r="N22" i="63"/>
  <c r="M22" i="63"/>
  <c r="N21" i="63"/>
  <c r="M21" i="63"/>
  <c r="O21" i="63" s="1"/>
  <c r="N20" i="63"/>
  <c r="M20" i="63"/>
  <c r="N19" i="63"/>
  <c r="M19" i="63"/>
  <c r="O19" i="63" s="1"/>
  <c r="N18" i="63"/>
  <c r="M18" i="63"/>
  <c r="N17" i="63"/>
  <c r="M17" i="63"/>
  <c r="N16" i="63"/>
  <c r="M16" i="63"/>
  <c r="N15" i="63"/>
  <c r="M15" i="63"/>
  <c r="N14" i="63"/>
  <c r="M14" i="63"/>
  <c r="N13" i="63"/>
  <c r="M13" i="63"/>
  <c r="O13" i="63" s="1"/>
  <c r="N12" i="63"/>
  <c r="M12" i="63"/>
  <c r="N11" i="63"/>
  <c r="M11" i="63"/>
  <c r="O11" i="63" s="1"/>
  <c r="N10" i="63"/>
  <c r="M10" i="63"/>
  <c r="N9" i="63"/>
  <c r="M9" i="63"/>
  <c r="N8" i="63"/>
  <c r="M8" i="63"/>
  <c r="I8" i="63"/>
  <c r="M27" i="62"/>
  <c r="N27" i="62"/>
  <c r="M28" i="62"/>
  <c r="O28" i="62" s="1"/>
  <c r="N28" i="62"/>
  <c r="M29" i="62"/>
  <c r="N29" i="62"/>
  <c r="M30" i="62"/>
  <c r="N30" i="62"/>
  <c r="M31" i="62"/>
  <c r="N31" i="62"/>
  <c r="M26" i="18"/>
  <c r="O26" i="18" s="1"/>
  <c r="N26" i="18"/>
  <c r="M27" i="18"/>
  <c r="N27" i="18"/>
  <c r="M28" i="18"/>
  <c r="N28" i="18"/>
  <c r="O28" i="18"/>
  <c r="I8" i="62"/>
  <c r="N26" i="62"/>
  <c r="M26" i="62"/>
  <c r="N25" i="62"/>
  <c r="M25" i="62"/>
  <c r="N24" i="62"/>
  <c r="M24" i="62"/>
  <c r="N23" i="62"/>
  <c r="M23" i="62"/>
  <c r="N22" i="62"/>
  <c r="M22" i="62"/>
  <c r="N21" i="62"/>
  <c r="M21" i="62"/>
  <c r="N20" i="62"/>
  <c r="M20" i="62"/>
  <c r="N19" i="62"/>
  <c r="M19" i="62"/>
  <c r="N18" i="62"/>
  <c r="M18" i="62"/>
  <c r="N17" i="62"/>
  <c r="M17" i="62"/>
  <c r="N16" i="62"/>
  <c r="M16" i="62"/>
  <c r="N15" i="62"/>
  <c r="M15" i="62"/>
  <c r="N14" i="62"/>
  <c r="M14" i="62"/>
  <c r="N13" i="62"/>
  <c r="M13" i="62"/>
  <c r="N12" i="62"/>
  <c r="M12" i="62"/>
  <c r="N11" i="62"/>
  <c r="M11" i="62"/>
  <c r="N10" i="62"/>
  <c r="M10" i="62"/>
  <c r="N9" i="62"/>
  <c r="M9" i="62"/>
  <c r="O9" i="62" s="1"/>
  <c r="N8" i="62"/>
  <c r="M8" i="62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N8" i="18"/>
  <c r="M8" i="18"/>
  <c r="O21" i="65" l="1"/>
  <c r="O29" i="65"/>
  <c r="O16" i="70"/>
  <c r="O25" i="70"/>
  <c r="O23" i="72"/>
  <c r="O11" i="66"/>
  <c r="O27" i="68"/>
  <c r="O12" i="69"/>
  <c r="O22" i="69"/>
  <c r="O26" i="70"/>
  <c r="O25" i="62"/>
  <c r="O18" i="64"/>
  <c r="O28" i="64"/>
  <c r="O17" i="70"/>
  <c r="O24" i="72"/>
  <c r="O13" i="65"/>
  <c r="O23" i="65"/>
  <c r="O24" i="67"/>
  <c r="O18" i="70"/>
  <c r="O25" i="72"/>
  <c r="O16" i="63"/>
  <c r="O27" i="62"/>
  <c r="O17" i="63"/>
  <c r="O27" i="63"/>
  <c r="O13" i="66"/>
  <c r="O22" i="66"/>
  <c r="O30" i="68"/>
  <c r="O15" i="69"/>
  <c r="O25" i="65"/>
  <c r="O17" i="72"/>
  <c r="O27" i="72"/>
  <c r="O24" i="18"/>
  <c r="O20" i="63"/>
  <c r="O14" i="64"/>
  <c r="O24" i="64"/>
  <c r="O13" i="70"/>
  <c r="O30" i="72"/>
  <c r="O15" i="64"/>
  <c r="O20" i="67"/>
  <c r="O25" i="68"/>
  <c r="O20" i="69"/>
  <c r="O30" i="69"/>
  <c r="O28" i="71"/>
  <c r="O10" i="62"/>
  <c r="O14" i="62"/>
  <c r="O22" i="62"/>
  <c r="O26" i="62"/>
  <c r="O18" i="63"/>
  <c r="O26" i="63"/>
  <c r="O8" i="64"/>
  <c r="O11" i="64"/>
  <c r="O24" i="65"/>
  <c r="O30" i="65"/>
  <c r="O23" i="66"/>
  <c r="O13" i="67"/>
  <c r="O15" i="67"/>
  <c r="O17" i="67"/>
  <c r="O19" i="67"/>
  <c r="O21" i="67"/>
  <c r="O23" i="67"/>
  <c r="O25" i="67"/>
  <c r="O20" i="68"/>
  <c r="O24" i="68"/>
  <c r="O28" i="68"/>
  <c r="O23" i="69"/>
  <c r="O27" i="69"/>
  <c r="O27" i="70"/>
  <c r="O29" i="70"/>
  <c r="O31" i="70"/>
  <c r="O31" i="71"/>
  <c r="O12" i="64"/>
  <c r="O21" i="64"/>
  <c r="O25" i="64"/>
  <c r="O14" i="67"/>
  <c r="O26" i="67"/>
  <c r="O9" i="70"/>
  <c r="O13" i="62"/>
  <c r="O31" i="62"/>
  <c r="O29" i="62"/>
  <c r="O10" i="63"/>
  <c r="O21" i="66"/>
  <c r="O26" i="69"/>
  <c r="O12" i="71"/>
  <c r="O14" i="71"/>
  <c r="O16" i="71"/>
  <c r="O18" i="71"/>
  <c r="O22" i="71"/>
  <c r="O14" i="72"/>
  <c r="O16" i="72"/>
  <c r="O18" i="72"/>
  <c r="O12" i="63"/>
  <c r="O14" i="63"/>
  <c r="O28" i="63"/>
  <c r="O13" i="64"/>
  <c r="O29" i="64"/>
  <c r="O28" i="65"/>
  <c r="O31" i="66"/>
  <c r="O28" i="67"/>
  <c r="O16" i="68"/>
  <c r="O18" i="68"/>
  <c r="O8" i="69"/>
  <c r="O21" i="69"/>
  <c r="O20" i="70"/>
  <c r="O8" i="71"/>
  <c r="O28" i="72"/>
  <c r="O20" i="62"/>
  <c r="O30" i="62"/>
  <c r="O17" i="64"/>
  <c r="O19" i="64"/>
  <c r="O25" i="66"/>
  <c r="O16" i="67"/>
  <c r="O18" i="67"/>
  <c r="O27" i="67"/>
  <c r="O8" i="68"/>
  <c r="O22" i="68"/>
  <c r="O25" i="69"/>
  <c r="O24" i="70"/>
  <c r="O13" i="71"/>
  <c r="O15" i="71"/>
  <c r="O17" i="71"/>
  <c r="O19" i="71"/>
  <c r="O15" i="62"/>
  <c r="O17" i="62"/>
  <c r="O19" i="62"/>
  <c r="O21" i="62"/>
  <c r="O23" i="62"/>
  <c r="O9" i="63"/>
  <c r="O15" i="63"/>
  <c r="O22" i="63"/>
  <c r="O31" i="63"/>
  <c r="O16" i="64"/>
  <c r="O23" i="64"/>
  <c r="O22" i="65"/>
  <c r="O31" i="65"/>
  <c r="O8" i="66"/>
  <c r="O12" i="66"/>
  <c r="O29" i="66"/>
  <c r="O22" i="67"/>
  <c r="O31" i="67"/>
  <c r="O11" i="68"/>
  <c r="O13" i="68"/>
  <c r="O15" i="68"/>
  <c r="O17" i="68"/>
  <c r="O19" i="68"/>
  <c r="O26" i="68"/>
  <c r="O24" i="69"/>
  <c r="O29" i="69"/>
  <c r="O31" i="69"/>
  <c r="O23" i="70"/>
  <c r="O28" i="70"/>
  <c r="O30" i="70"/>
  <c r="O20" i="71"/>
  <c r="O23" i="71"/>
  <c r="O27" i="71"/>
  <c r="O13" i="72"/>
  <c r="O15" i="72"/>
  <c r="O22" i="72"/>
  <c r="O27" i="18"/>
  <c r="O12" i="72"/>
  <c r="O10" i="72"/>
  <c r="O9" i="72"/>
  <c r="O8" i="72"/>
  <c r="O10" i="71"/>
  <c r="O9" i="71"/>
  <c r="O11" i="71"/>
  <c r="O10" i="70"/>
  <c r="O8" i="70"/>
  <c r="O10" i="69"/>
  <c r="O9" i="69"/>
  <c r="O10" i="68"/>
  <c r="O10" i="67"/>
  <c r="O11" i="67"/>
  <c r="O9" i="67"/>
  <c r="O8" i="67"/>
  <c r="O12" i="67"/>
  <c r="O15" i="66"/>
  <c r="O10" i="66"/>
  <c r="O14" i="66"/>
  <c r="O10" i="65"/>
  <c r="O14" i="65"/>
  <c r="O12" i="65"/>
  <c r="O9" i="65"/>
  <c r="O9" i="64"/>
  <c r="O8" i="63"/>
  <c r="O8" i="62"/>
  <c r="O24" i="62"/>
  <c r="O12" i="62"/>
  <c r="O11" i="62"/>
  <c r="O16" i="62"/>
  <c r="O18" i="62"/>
  <c r="O9" i="18"/>
  <c r="O8" i="18"/>
  <c r="O10" i="18"/>
  <c r="O25" i="18"/>
  <c r="O17" i="18"/>
  <c r="O23" i="18"/>
  <c r="O21" i="18"/>
  <c r="O13" i="18"/>
  <c r="O11" i="18"/>
  <c r="O20" i="18"/>
  <c r="O18" i="18"/>
  <c r="O16" i="18"/>
  <c r="O14" i="18"/>
  <c r="O22" i="18"/>
  <c r="O19" i="18"/>
  <c r="O15" i="18"/>
  <c r="O12" i="18"/>
</calcChain>
</file>

<file path=xl/sharedStrings.xml><?xml version="1.0" encoding="utf-8"?>
<sst xmlns="http://schemas.openxmlformats.org/spreadsheetml/2006/main" count="1161" uniqueCount="319">
  <si>
    <t>年 月 日</t>
  </si>
  <si>
    <t>番 号</t>
  </si>
  <si>
    <t>出 納</t>
  </si>
  <si>
    <t>事 由</t>
  </si>
  <si>
    <t>増</t>
  </si>
  <si>
    <t>減</t>
  </si>
  <si>
    <t>現  在  高</t>
  </si>
  <si>
    <t>整 理</t>
  </si>
  <si>
    <t>（備考）</t>
  </si>
  <si>
    <t>１ この様式は，適宜修正の上電子計算組織により作成することができる。</t>
  </si>
  <si>
    <t>２ この様式は，物体の態様に応じて収入役が別に定めることができる。</t>
  </si>
  <si>
    <t>４ 現在高は，重要物品を除き，単価及び金額の記載を省略することができる。</t>
  </si>
  <si>
    <t>５ 保管場所は，具体的に記入すること。</t>
  </si>
  <si>
    <t>品質・形状・その他</t>
  </si>
  <si>
    <t>数量</t>
  </si>
  <si>
    <t>金  額</t>
  </si>
  <si>
    <t>単 価</t>
  </si>
  <si>
    <t>物     品     管     理     簿</t>
  </si>
  <si>
    <t>事業種別</t>
    <rPh sb="0" eb="2">
      <t>ジギョウ</t>
    </rPh>
    <rPh sb="2" eb="4">
      <t>シュベツ</t>
    </rPh>
    <phoneticPr fontId="2"/>
  </si>
  <si>
    <t>備    考</t>
    <rPh sb="0" eb="6">
      <t>ビコウ</t>
    </rPh>
    <phoneticPr fontId="2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</si>
  <si>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9"/>
  </si>
  <si>
    <t>事務室</t>
    <rPh sb="0" eb="3">
      <t>ジムシツ</t>
    </rPh>
    <phoneticPr fontId="8"/>
  </si>
  <si>
    <t>購入</t>
    <rPh sb="0" eb="2">
      <t>コウニュウ</t>
    </rPh>
    <phoneticPr fontId="8"/>
  </si>
  <si>
    <t>指定管理</t>
    <rPh sb="0" eb="2">
      <t>シテイ</t>
    </rPh>
    <rPh sb="2" eb="4">
      <t>カンリ</t>
    </rPh>
    <phoneticPr fontId="2"/>
  </si>
  <si>
    <t>情報ラウンジ</t>
    <rPh sb="0" eb="2">
      <t>ジョウホウ</t>
    </rPh>
    <phoneticPr fontId="2"/>
  </si>
  <si>
    <t>地域ケアルーム</t>
    <rPh sb="0" eb="2">
      <t>チイキ</t>
    </rPh>
    <phoneticPr fontId="2"/>
  </si>
  <si>
    <t>ボランティアルーム</t>
    <phoneticPr fontId="2"/>
  </si>
  <si>
    <t>01</t>
    <phoneticPr fontId="8"/>
  </si>
  <si>
    <t>３ 分類番号には，部屋の番号を記載する。</t>
    <rPh sb="2" eb="4">
      <t>ブンルイ</t>
    </rPh>
    <rPh sb="9" eb="11">
      <t>ヘヤ</t>
    </rPh>
    <rPh sb="12" eb="13">
      <t>バン</t>
    </rPh>
    <rPh sb="13" eb="14">
      <t>ゴウ</t>
    </rPh>
    <phoneticPr fontId="8"/>
  </si>
  <si>
    <t>寄贈</t>
    <rPh sb="0" eb="2">
      <t>キゾウ</t>
    </rPh>
    <phoneticPr fontId="2"/>
  </si>
  <si>
    <t>車椅子3</t>
    <rPh sb="0" eb="3">
      <t>クルマイス</t>
    </rPh>
    <phoneticPr fontId="2"/>
  </si>
  <si>
    <t>0101×４</t>
    <phoneticPr fontId="12"/>
  </si>
  <si>
    <t>0102×6</t>
    <phoneticPr fontId="12"/>
  </si>
  <si>
    <t>0103</t>
    <phoneticPr fontId="12"/>
  </si>
  <si>
    <t>0105×8</t>
    <phoneticPr fontId="12"/>
  </si>
  <si>
    <t>0106</t>
  </si>
  <si>
    <t>0107×2</t>
    <phoneticPr fontId="12"/>
  </si>
  <si>
    <t>0108</t>
  </si>
  <si>
    <t>0109</t>
  </si>
  <si>
    <t>0110×2</t>
    <phoneticPr fontId="12"/>
  </si>
  <si>
    <t>0111×8</t>
    <phoneticPr fontId="12"/>
  </si>
  <si>
    <t>0112</t>
  </si>
  <si>
    <t>0114</t>
    <phoneticPr fontId="12"/>
  </si>
  <si>
    <t>0115</t>
  </si>
  <si>
    <t>0116</t>
  </si>
  <si>
    <t>0117×5</t>
    <phoneticPr fontId="12"/>
  </si>
  <si>
    <t>0118</t>
  </si>
  <si>
    <t>0119</t>
  </si>
  <si>
    <t>0120×２</t>
    <phoneticPr fontId="12"/>
  </si>
  <si>
    <t>デスク</t>
    <phoneticPr fontId="12"/>
  </si>
  <si>
    <t>ワゴン</t>
    <phoneticPr fontId="12"/>
  </si>
  <si>
    <t>レターケース</t>
    <phoneticPr fontId="12"/>
  </si>
  <si>
    <t>ラック</t>
    <phoneticPr fontId="12"/>
  </si>
  <si>
    <t>チェアー</t>
    <phoneticPr fontId="12"/>
  </si>
  <si>
    <t>パネルスクリーン</t>
    <phoneticPr fontId="12"/>
  </si>
  <si>
    <t>リフレッシュチェアー</t>
    <phoneticPr fontId="12"/>
  </si>
  <si>
    <t>ミティーングテーブル</t>
    <phoneticPr fontId="13"/>
  </si>
  <si>
    <t>食器棚</t>
    <rPh sb="0" eb="2">
      <t>ショッキ</t>
    </rPh>
    <rPh sb="2" eb="3">
      <t>ダナ</t>
    </rPh>
    <phoneticPr fontId="12"/>
  </si>
  <si>
    <t>台車</t>
    <rPh sb="0" eb="1">
      <t>ダイ</t>
    </rPh>
    <rPh sb="1" eb="2">
      <t>シャ</t>
    </rPh>
    <phoneticPr fontId="12"/>
  </si>
  <si>
    <t>スタッキングチェアー</t>
    <phoneticPr fontId="13"/>
  </si>
  <si>
    <t>シュレッダー</t>
    <phoneticPr fontId="12"/>
  </si>
  <si>
    <t>脚立</t>
    <rPh sb="0" eb="2">
      <t>キャタツ</t>
    </rPh>
    <phoneticPr fontId="12"/>
  </si>
  <si>
    <t>電動自転車</t>
    <rPh sb="0" eb="2">
      <t>デンドウ</t>
    </rPh>
    <rPh sb="2" eb="5">
      <t>ジテンシャ</t>
    </rPh>
    <phoneticPr fontId="12"/>
  </si>
  <si>
    <t>デスクトップパソコン</t>
    <phoneticPr fontId="12"/>
  </si>
  <si>
    <t>ノートパソコン</t>
    <phoneticPr fontId="12"/>
  </si>
  <si>
    <t>冷蔵庫</t>
    <rPh sb="0" eb="3">
      <t>レイゾウコ</t>
    </rPh>
    <phoneticPr fontId="12"/>
  </si>
  <si>
    <t>自転車</t>
    <rPh sb="0" eb="3">
      <t>ジテンシャ</t>
    </rPh>
    <phoneticPr fontId="12"/>
  </si>
  <si>
    <t>ウチダ</t>
    <phoneticPr fontId="12"/>
  </si>
  <si>
    <t>W1600.D700.H700</t>
    <phoneticPr fontId="12"/>
  </si>
  <si>
    <t>FEED脇S-0472P</t>
    <rPh sb="4" eb="5">
      <t>ワキ</t>
    </rPh>
    <phoneticPr fontId="12"/>
  </si>
  <si>
    <t>W400.D700.H700</t>
    <phoneticPr fontId="12"/>
  </si>
  <si>
    <t>コクヨ</t>
    <phoneticPr fontId="12"/>
  </si>
  <si>
    <t>BWU-PA259S81</t>
    <phoneticPr fontId="12"/>
  </si>
  <si>
    <t>W900.D450.H1050</t>
    <phoneticPr fontId="12"/>
  </si>
  <si>
    <t>RJ-1016F1</t>
    <phoneticPr fontId="12"/>
  </si>
  <si>
    <t>W1000.D360.H2000</t>
    <phoneticPr fontId="12"/>
  </si>
  <si>
    <t>CR-G182
F6GEY3-W</t>
    <phoneticPr fontId="12"/>
  </si>
  <si>
    <t>肘なし、
背色：マンダリングオレンジ
座色：黒</t>
    <rPh sb="0" eb="1">
      <t>ヒジ</t>
    </rPh>
    <rPh sb="5" eb="6">
      <t>セ</t>
    </rPh>
    <rPh sb="6" eb="7">
      <t>イロ</t>
    </rPh>
    <rPh sb="19" eb="20">
      <t>ザ</t>
    </rPh>
    <rPh sb="22" eb="23">
      <t>クロ</t>
    </rPh>
    <phoneticPr fontId="12"/>
  </si>
  <si>
    <t>コクヨ</t>
    <phoneticPr fontId="13"/>
  </si>
  <si>
    <t>SN-Y181 K292N</t>
    <phoneticPr fontId="12"/>
  </si>
  <si>
    <t>W1200.D400.H1800
クロスタイプ　色：ライトローズ</t>
    <rPh sb="24" eb="25">
      <t>イロ</t>
    </rPh>
    <phoneticPr fontId="12"/>
  </si>
  <si>
    <t>CK-1700 JY08</t>
    <phoneticPr fontId="12"/>
  </si>
  <si>
    <t>W400.D485.H685
背色：ナチュナル
座色：バーミリオン（布）</t>
    <rPh sb="34" eb="35">
      <t>ヌノ</t>
    </rPh>
    <phoneticPr fontId="12"/>
  </si>
  <si>
    <t>ST11N-1809MS</t>
    <phoneticPr fontId="13"/>
  </si>
  <si>
    <t>W1800.D900.H700 カラー（Sﾋﾞｰﾁ）</t>
    <phoneticPr fontId="13"/>
  </si>
  <si>
    <t>W600.D300/440.H1715扉色（フィドルシカモア）</t>
    <rPh sb="19" eb="20">
      <t>トビラ</t>
    </rPh>
    <rPh sb="20" eb="21">
      <t>イロ</t>
    </rPh>
    <phoneticPr fontId="13"/>
  </si>
  <si>
    <t>JACK150型</t>
    <rPh sb="7" eb="8">
      <t>ガタ</t>
    </rPh>
    <phoneticPr fontId="12"/>
  </si>
  <si>
    <t>150キロ対応</t>
    <rPh sb="5" eb="7">
      <t>タイオウ</t>
    </rPh>
    <phoneticPr fontId="12"/>
  </si>
  <si>
    <t>ウチダ</t>
    <phoneticPr fontId="13"/>
  </si>
  <si>
    <t>ＭＰ－１０１</t>
    <phoneticPr fontId="13"/>
  </si>
  <si>
    <t>ビニールレザー張り
色:ローズ</t>
    <rPh sb="7" eb="8">
      <t>ハ</t>
    </rPh>
    <rPh sb="10" eb="11">
      <t>イロ</t>
    </rPh>
    <phoneticPr fontId="3"/>
  </si>
  <si>
    <t>ビニールレザー張り
色:ローズ</t>
    <rPh sb="7" eb="8">
      <t>ハ</t>
    </rPh>
    <rPh sb="10" eb="11">
      <t>イロ</t>
    </rPh>
    <phoneticPr fontId="13"/>
  </si>
  <si>
    <t>KPS-MX250</t>
    <phoneticPr fontId="12"/>
  </si>
  <si>
    <t>ﾋﾟｶ　ｺｰﾎﾟﾚｰｼｮﾝ</t>
    <phoneticPr fontId="12"/>
  </si>
  <si>
    <t>ＭＢＸ１２０Ａ</t>
    <phoneticPr fontId="12"/>
  </si>
  <si>
    <t>収納寸法1190</t>
    <rPh sb="0" eb="2">
      <t>シュウノウ</t>
    </rPh>
    <rPh sb="2" eb="4">
      <t>スンポウ</t>
    </rPh>
    <phoneticPr fontId="12"/>
  </si>
  <si>
    <t>ＭＢＸ１８０Ａ</t>
    <phoneticPr fontId="12"/>
  </si>
  <si>
    <t>収納寸法1810</t>
    <rPh sb="0" eb="2">
      <t>シュウノウ</t>
    </rPh>
    <rPh sb="2" eb="4">
      <t>スンポウ</t>
    </rPh>
    <phoneticPr fontId="12"/>
  </si>
  <si>
    <t>ブリジストン</t>
    <phoneticPr fontId="12"/>
  </si>
  <si>
    <t>AP6418906</t>
    <phoneticPr fontId="12"/>
  </si>
  <si>
    <t>アシストポルク</t>
    <phoneticPr fontId="12"/>
  </si>
  <si>
    <t>Lenovo</t>
    <phoneticPr fontId="12"/>
  </si>
  <si>
    <t>ThinkCenterM81Small</t>
    <phoneticPr fontId="12"/>
  </si>
  <si>
    <t>ThinkPad　EdgeE520</t>
    <phoneticPr fontId="12"/>
  </si>
  <si>
    <t>GR-D38N</t>
    <phoneticPr fontId="12"/>
  </si>
  <si>
    <t>375L</t>
    <phoneticPr fontId="12"/>
  </si>
  <si>
    <t>AB6LTP7922</t>
    <phoneticPr fontId="12"/>
  </si>
  <si>
    <t>アルベルト26型</t>
    <rPh sb="7" eb="8">
      <t>ガタ</t>
    </rPh>
    <phoneticPr fontId="12"/>
  </si>
  <si>
    <t>02</t>
    <phoneticPr fontId="8"/>
  </si>
  <si>
    <t>更衣室</t>
    <rPh sb="0" eb="3">
      <t>コウイシツ</t>
    </rPh>
    <phoneticPr fontId="2"/>
  </si>
  <si>
    <t>３人用ロッカー</t>
    <rPh sb="0" eb="2">
      <t>サンニン</t>
    </rPh>
    <rPh sb="2" eb="3">
      <t>ヨウ</t>
    </rPh>
    <phoneticPr fontId="13"/>
  </si>
  <si>
    <t>LK-3F1</t>
    <phoneticPr fontId="13"/>
  </si>
  <si>
    <t>W900.D515.H1790</t>
    <phoneticPr fontId="13"/>
  </si>
  <si>
    <t>0201×5</t>
  </si>
  <si>
    <t>03</t>
    <phoneticPr fontId="8"/>
  </si>
  <si>
    <t>相談室１</t>
    <rPh sb="0" eb="3">
      <t>ソウダンシツ</t>
    </rPh>
    <phoneticPr fontId="2"/>
  </si>
  <si>
    <t>肘付きチェアー</t>
    <rPh sb="0" eb="1">
      <t>ヒジ</t>
    </rPh>
    <rPh sb="1" eb="2">
      <t>ツ</t>
    </rPh>
    <phoneticPr fontId="5"/>
  </si>
  <si>
    <t>肘付きチェアー</t>
    <rPh sb="0" eb="1">
      <t>ヒジ</t>
    </rPh>
    <rPh sb="1" eb="2">
      <t>ツ</t>
    </rPh>
    <phoneticPr fontId="12"/>
  </si>
  <si>
    <t>CK-881KVL7</t>
    <phoneticPr fontId="12"/>
  </si>
  <si>
    <t>W580.D575.H775
色：ライムグリーン</t>
    <rPh sb="15" eb="16">
      <t>イロ</t>
    </rPh>
    <phoneticPr fontId="5"/>
  </si>
  <si>
    <t>W580.D575.H775
色：ライムグリーン</t>
    <rPh sb="15" eb="16">
      <t>イロ</t>
    </rPh>
    <phoneticPr fontId="12"/>
  </si>
  <si>
    <t>コートハンガー</t>
    <phoneticPr fontId="13"/>
  </si>
  <si>
    <t>CH-60F2N</t>
    <phoneticPr fontId="13"/>
  </si>
  <si>
    <t>H1700</t>
    <phoneticPr fontId="13"/>
  </si>
  <si>
    <t>0301×5</t>
  </si>
  <si>
    <t>0302</t>
  </si>
  <si>
    <t>0303</t>
  </si>
  <si>
    <t>相談室1</t>
    <rPh sb="0" eb="3">
      <t>ソウダンシツ</t>
    </rPh>
    <phoneticPr fontId="2"/>
  </si>
  <si>
    <t>FEED平デスク・引き出し無し
S167</t>
    <rPh sb="4" eb="5">
      <t>ヒラ</t>
    </rPh>
    <rPh sb="9" eb="10">
      <t>ヒ</t>
    </rPh>
    <rPh sb="11" eb="12">
      <t>ダ</t>
    </rPh>
    <rPh sb="13" eb="14">
      <t>ナ</t>
    </rPh>
    <phoneticPr fontId="12"/>
  </si>
  <si>
    <t>MK-26FS</t>
    <phoneticPr fontId="12"/>
  </si>
  <si>
    <t>コクヨ</t>
  </si>
  <si>
    <t>CK-881KVL7</t>
  </si>
  <si>
    <t>ミティーングテーブル</t>
  </si>
  <si>
    <t>ウチダ</t>
  </si>
  <si>
    <t>ST11N-1809MS</t>
  </si>
  <si>
    <t>W1800.D900.H700 カラー（Sﾋﾞｰﾁ）</t>
  </si>
  <si>
    <t>コートハンガー</t>
  </si>
  <si>
    <t>CH-60F2N</t>
  </si>
  <si>
    <t>H1700</t>
  </si>
  <si>
    <t>相談室2</t>
    <rPh sb="0" eb="3">
      <t>ソウダンシツ</t>
    </rPh>
    <phoneticPr fontId="2"/>
  </si>
  <si>
    <t>相談室２</t>
    <rPh sb="0" eb="3">
      <t>ソウダンシツ</t>
    </rPh>
    <phoneticPr fontId="2"/>
  </si>
  <si>
    <t>04</t>
    <phoneticPr fontId="8"/>
  </si>
  <si>
    <t>0401×5</t>
  </si>
  <si>
    <t>0402</t>
  </si>
  <si>
    <t>0403</t>
  </si>
  <si>
    <t>05</t>
    <phoneticPr fontId="8"/>
  </si>
  <si>
    <t>多目的ホール１</t>
    <rPh sb="0" eb="1">
      <t>タ</t>
    </rPh>
    <rPh sb="1" eb="3">
      <t>モクテキ</t>
    </rPh>
    <phoneticPr fontId="2"/>
  </si>
  <si>
    <t>多目的ホール1</t>
    <rPh sb="0" eb="1">
      <t>タ</t>
    </rPh>
    <rPh sb="1" eb="3">
      <t>モクテキ</t>
    </rPh>
    <phoneticPr fontId="2"/>
  </si>
  <si>
    <t>サイドスタックテーブル</t>
  </si>
  <si>
    <t>SE-N1845M</t>
  </si>
  <si>
    <t>W1800.D450.H700
幕板付き　天板色：グレイ</t>
    <rPh sb="16" eb="17">
      <t>マク</t>
    </rPh>
    <rPh sb="17" eb="18">
      <t>イタ</t>
    </rPh>
    <rPh sb="18" eb="19">
      <t>ツ</t>
    </rPh>
    <phoneticPr fontId="3"/>
  </si>
  <si>
    <t>ホワイトボード</t>
  </si>
  <si>
    <t>BB-R936WW</t>
  </si>
  <si>
    <t>W1915.D628.H1800</t>
  </si>
  <si>
    <t>CH-8NN</t>
  </si>
  <si>
    <t>W1280.D515.H1570
付属ハンガー15本</t>
    <rPh sb="17" eb="19">
      <t>フゾク</t>
    </rPh>
    <rPh sb="25" eb="26">
      <t>ホン</t>
    </rPh>
    <phoneticPr fontId="3"/>
  </si>
  <si>
    <t>クリーンロッカー</t>
  </si>
  <si>
    <t>CLK-Z35F1</t>
  </si>
  <si>
    <t>W455.D515.H1790</t>
  </si>
  <si>
    <t>チェアポーター</t>
  </si>
  <si>
    <t>チェアポーターM型</t>
    <rPh sb="8" eb="9">
      <t>ガタ</t>
    </rPh>
    <phoneticPr fontId="3"/>
  </si>
  <si>
    <t>30脚用
W610.D975.H900</t>
    <rPh sb="2" eb="3">
      <t>キャク</t>
    </rPh>
    <rPh sb="3" eb="4">
      <t>ヨウ</t>
    </rPh>
    <phoneticPr fontId="3"/>
  </si>
  <si>
    <t>スタッキングチェアー</t>
  </si>
  <si>
    <t>CK－M890</t>
  </si>
  <si>
    <t>色:ミディアムマリン</t>
    <rPh sb="0" eb="1">
      <t>イロ</t>
    </rPh>
    <phoneticPr fontId="3"/>
  </si>
  <si>
    <t>電子ピアノ</t>
    <rPh sb="0" eb="2">
      <t>デンシ</t>
    </rPh>
    <phoneticPr fontId="3"/>
  </si>
  <si>
    <t>ヤマハ</t>
  </si>
  <si>
    <t>YDP-161B</t>
  </si>
  <si>
    <t>ブラック椅子付</t>
    <rPh sb="4" eb="6">
      <t>イス</t>
    </rPh>
    <rPh sb="6" eb="7">
      <t>ツ</t>
    </rPh>
    <phoneticPr fontId="3"/>
  </si>
  <si>
    <t>テレビ</t>
  </si>
  <si>
    <t>シャープ</t>
  </si>
  <si>
    <t>LC-40V5</t>
  </si>
  <si>
    <t>テレビ台</t>
    <rPh sb="3" eb="4">
      <t>ダイ</t>
    </rPh>
    <phoneticPr fontId="3"/>
  </si>
  <si>
    <t>AN-AR430</t>
  </si>
  <si>
    <t>1.100・420・450</t>
  </si>
  <si>
    <t>掃除機</t>
    <rPh sb="0" eb="3">
      <t>ソウジキ</t>
    </rPh>
    <phoneticPr fontId="3"/>
  </si>
  <si>
    <t>日立</t>
    <rPh sb="0" eb="2">
      <t>ヒタチ</t>
    </rPh>
    <phoneticPr fontId="3"/>
  </si>
  <si>
    <t>CV-95H2</t>
  </si>
  <si>
    <t>ジョイントマット</t>
  </si>
  <si>
    <t>ひかりのくに</t>
  </si>
  <si>
    <t>T-34000</t>
  </si>
  <si>
    <t>こどもたたみ枠付きセット</t>
    <rPh sb="6" eb="7">
      <t>ワク</t>
    </rPh>
    <rPh sb="7" eb="8">
      <t>ツ</t>
    </rPh>
    <phoneticPr fontId="3"/>
  </si>
  <si>
    <t>S-08300</t>
  </si>
  <si>
    <t>3畳</t>
    <rPh sb="1" eb="2">
      <t>ジョウ</t>
    </rPh>
    <phoneticPr fontId="3"/>
  </si>
  <si>
    <t>１</t>
  </si>
  <si>
    <t>0501×8</t>
  </si>
  <si>
    <t>0502</t>
  </si>
  <si>
    <t>0503</t>
  </si>
  <si>
    <t>0504</t>
  </si>
  <si>
    <t>0505</t>
  </si>
  <si>
    <t>0506×24</t>
  </si>
  <si>
    <t>0507</t>
  </si>
  <si>
    <t>0508</t>
  </si>
  <si>
    <t>0509</t>
  </si>
  <si>
    <t>0510</t>
  </si>
  <si>
    <t>0511×5</t>
  </si>
  <si>
    <t>06</t>
    <phoneticPr fontId="8"/>
  </si>
  <si>
    <t>多目的ホール２</t>
    <rPh sb="0" eb="1">
      <t>タ</t>
    </rPh>
    <rPh sb="1" eb="3">
      <t>モクテキ</t>
    </rPh>
    <phoneticPr fontId="2"/>
  </si>
  <si>
    <t>SE-N1845</t>
  </si>
  <si>
    <t>W1800.D450.H700
幕板なし　天板色：グレイ</t>
    <rPh sb="16" eb="17">
      <t>マク</t>
    </rPh>
    <rPh sb="17" eb="18">
      <t>イタ</t>
    </rPh>
    <rPh sb="21" eb="22">
      <t>テン</t>
    </rPh>
    <rPh sb="22" eb="23">
      <t>イタ</t>
    </rPh>
    <rPh sb="23" eb="24">
      <t>イロ</t>
    </rPh>
    <phoneticPr fontId="3"/>
  </si>
  <si>
    <t>30脚用</t>
    <rPh sb="2" eb="3">
      <t>キャク</t>
    </rPh>
    <rPh sb="3" eb="4">
      <t>ヨウ</t>
    </rPh>
    <phoneticPr fontId="3"/>
  </si>
  <si>
    <t>講演台</t>
    <rPh sb="0" eb="2">
      <t>コウエン</t>
    </rPh>
    <rPh sb="2" eb="3">
      <t>ダイ</t>
    </rPh>
    <phoneticPr fontId="3"/>
  </si>
  <si>
    <t>講演台80型</t>
    <rPh sb="0" eb="2">
      <t>コウエン</t>
    </rPh>
    <rPh sb="2" eb="3">
      <t>ダイ</t>
    </rPh>
    <rPh sb="5" eb="6">
      <t>ガタ</t>
    </rPh>
    <phoneticPr fontId="3"/>
  </si>
  <si>
    <t>W890.D514.H1035
色：ストレインウッド</t>
    <rPh sb="16" eb="17">
      <t>イロ</t>
    </rPh>
    <phoneticPr fontId="3"/>
  </si>
  <si>
    <t>ＭＰ－１０１</t>
  </si>
  <si>
    <t>多目的ホール2</t>
    <rPh sb="0" eb="1">
      <t>タ</t>
    </rPh>
    <rPh sb="1" eb="3">
      <t>モクテキ</t>
    </rPh>
    <phoneticPr fontId="2"/>
  </si>
  <si>
    <t>0601×4</t>
  </si>
  <si>
    <t>0602×7</t>
  </si>
  <si>
    <t>0603</t>
  </si>
  <si>
    <t>0604</t>
  </si>
  <si>
    <t>0605</t>
  </si>
  <si>
    <t>0606×2</t>
  </si>
  <si>
    <t>0607</t>
  </si>
  <si>
    <t>0608×33</t>
  </si>
  <si>
    <t>07</t>
    <phoneticPr fontId="8"/>
  </si>
  <si>
    <t>CH-10NN</t>
  </si>
  <si>
    <t>W860.D515.H1570</t>
  </si>
  <si>
    <t>Ｗ455.Ｄ515.Ｈ1790</t>
  </si>
  <si>
    <t>0701×6</t>
  </si>
  <si>
    <t>0702</t>
  </si>
  <si>
    <t>0703</t>
  </si>
  <si>
    <t>0704×18</t>
  </si>
  <si>
    <t>08</t>
    <phoneticPr fontId="8"/>
  </si>
  <si>
    <t>ボランティアルーム</t>
    <phoneticPr fontId="2"/>
  </si>
  <si>
    <t>0801×6</t>
  </si>
  <si>
    <t>0802</t>
  </si>
  <si>
    <t>0803</t>
  </si>
  <si>
    <t>0804×18</t>
  </si>
  <si>
    <t>ボランティアルーム</t>
    <phoneticPr fontId="2"/>
  </si>
  <si>
    <t>09</t>
    <phoneticPr fontId="8"/>
  </si>
  <si>
    <t>調理室</t>
    <rPh sb="0" eb="3">
      <t>チョウリシツ</t>
    </rPh>
    <phoneticPr fontId="2"/>
  </si>
  <si>
    <t>踏台</t>
    <rPh sb="0" eb="1">
      <t>フ</t>
    </rPh>
    <rPh sb="1" eb="2">
      <t>ダイ</t>
    </rPh>
    <phoneticPr fontId="3"/>
  </si>
  <si>
    <t>SP-HG1</t>
  </si>
  <si>
    <t>W460.D290.H300</t>
  </si>
  <si>
    <t>冷凍冷蔵庫</t>
    <rPh sb="0" eb="2">
      <t>レイトウ</t>
    </rPh>
    <rPh sb="2" eb="5">
      <t>レイゾウコ</t>
    </rPh>
    <phoneticPr fontId="3"/>
  </si>
  <si>
    <t>東芝</t>
    <rPh sb="0" eb="2">
      <t>トウシバ</t>
    </rPh>
    <phoneticPr fontId="3"/>
  </si>
  <si>
    <t>GR-D38N</t>
  </si>
  <si>
    <t>375L 色:シルバー</t>
    <rPh sb="5" eb="6">
      <t>イロ</t>
    </rPh>
    <phoneticPr fontId="5"/>
  </si>
  <si>
    <t>0901</t>
  </si>
  <si>
    <t>0902</t>
  </si>
  <si>
    <t>10</t>
    <phoneticPr fontId="8"/>
  </si>
  <si>
    <t>パンフレットスタンド</t>
  </si>
  <si>
    <t>ZR-PS213</t>
  </si>
  <si>
    <t>W762.D425.H1435</t>
  </si>
  <si>
    <t>2</t>
  </si>
  <si>
    <t>丸テーブル</t>
    <rPh sb="0" eb="1">
      <t>マル</t>
    </rPh>
    <phoneticPr fontId="3"/>
  </si>
  <si>
    <t>ST11Ｎ－900MC</t>
  </si>
  <si>
    <t>Ф900.H700
天板色：グレイ</t>
    <rPh sb="10" eb="11">
      <t>テン</t>
    </rPh>
    <rPh sb="11" eb="12">
      <t>イタ</t>
    </rPh>
    <rPh sb="12" eb="13">
      <t>イロ</t>
    </rPh>
    <phoneticPr fontId="3"/>
  </si>
  <si>
    <t>リフレッシュチェアー</t>
  </si>
  <si>
    <t>CK-1700VR17</t>
  </si>
  <si>
    <t>W400.D485.H685
背色：ナチュナル
座色：レモンイエロー（ポリウレタン系レザー）</t>
    <rPh sb="41" eb="42">
      <t>ケイ</t>
    </rPh>
    <phoneticPr fontId="5"/>
  </si>
  <si>
    <t>1001×2</t>
  </si>
  <si>
    <t>1003×2</t>
  </si>
  <si>
    <t>11</t>
    <phoneticPr fontId="8"/>
  </si>
  <si>
    <t>その他</t>
    <rPh sb="2" eb="3">
      <t>タ</t>
    </rPh>
    <phoneticPr fontId="2"/>
  </si>
  <si>
    <t>傘立て</t>
    <rPh sb="0" eb="1">
      <t>カサ</t>
    </rPh>
    <rPh sb="1" eb="2">
      <t>タ</t>
    </rPh>
    <phoneticPr fontId="3"/>
  </si>
  <si>
    <t>TERAMOTO</t>
  </si>
  <si>
    <t>UB－285－124</t>
  </si>
  <si>
    <t>972.210.540.</t>
  </si>
  <si>
    <t>1</t>
  </si>
  <si>
    <t>UB－285－136</t>
  </si>
  <si>
    <t>972.294.540</t>
  </si>
  <si>
    <t>自走式車椅子</t>
    <rPh sb="0" eb="3">
      <t>ジソウシキ</t>
    </rPh>
    <rPh sb="3" eb="6">
      <t>クルマイス</t>
    </rPh>
    <phoneticPr fontId="3"/>
  </si>
  <si>
    <t>日進医療器</t>
    <rPh sb="0" eb="2">
      <t>ニッシン</t>
    </rPh>
    <rPh sb="2" eb="5">
      <t>イリョウキ</t>
    </rPh>
    <phoneticPr fontId="3"/>
  </si>
  <si>
    <t>ＮＣ－１ＣＢ</t>
  </si>
  <si>
    <t>２</t>
  </si>
  <si>
    <t>1102×2</t>
  </si>
  <si>
    <t>1104×2</t>
  </si>
  <si>
    <t>車椅子1</t>
    <rPh sb="0" eb="3">
      <t>クルマイス</t>
    </rPh>
    <phoneticPr fontId="2"/>
  </si>
  <si>
    <t>車椅子2</t>
    <rPh sb="0" eb="3">
      <t>クルマイス</t>
    </rPh>
    <phoneticPr fontId="2"/>
  </si>
  <si>
    <t>車椅子4</t>
    <rPh sb="0" eb="3">
      <t>クルマイス</t>
    </rPh>
    <phoneticPr fontId="2"/>
  </si>
  <si>
    <t>車椅子5</t>
    <rPh sb="0" eb="3">
      <t>クルマイス</t>
    </rPh>
    <phoneticPr fontId="2"/>
  </si>
  <si>
    <t>貸出</t>
    <rPh sb="0" eb="2">
      <t>カシダシ</t>
    </rPh>
    <phoneticPr fontId="2"/>
  </si>
  <si>
    <t>12</t>
    <phoneticPr fontId="8"/>
  </si>
  <si>
    <t>1201</t>
    <phoneticPr fontId="2"/>
  </si>
  <si>
    <t>1202</t>
    <phoneticPr fontId="2"/>
  </si>
  <si>
    <t>1203</t>
    <phoneticPr fontId="2"/>
  </si>
  <si>
    <t>1204</t>
    <phoneticPr fontId="2"/>
  </si>
  <si>
    <t>1205</t>
    <phoneticPr fontId="2"/>
  </si>
  <si>
    <t>貸　出</t>
    <rPh sb="0" eb="1">
      <t>カシ</t>
    </rPh>
    <rPh sb="2" eb="3">
      <t>デ</t>
    </rPh>
    <phoneticPr fontId="2"/>
  </si>
  <si>
    <t>月行事予定表</t>
    <rPh sb="0" eb="3">
      <t>ツキギョウジ</t>
    </rPh>
    <rPh sb="3" eb="5">
      <t>ヨテイ</t>
    </rPh>
    <rPh sb="5" eb="6">
      <t>ヒョウ</t>
    </rPh>
    <phoneticPr fontId="5"/>
  </si>
  <si>
    <t>KT36Y型HW</t>
    <rPh sb="5" eb="6">
      <t>ガタ</t>
    </rPh>
    <phoneticPr fontId="5"/>
  </si>
  <si>
    <t>W1800.D100.H903</t>
  </si>
  <si>
    <t>0121</t>
    <phoneticPr fontId="8"/>
  </si>
  <si>
    <t>0104×4</t>
    <phoneticPr fontId="2"/>
  </si>
  <si>
    <t>ラック</t>
  </si>
  <si>
    <t>RJ-1016F1</t>
  </si>
  <si>
    <t>W1000.D360.H2000</t>
  </si>
  <si>
    <t>0104×5</t>
    <phoneticPr fontId="12"/>
  </si>
  <si>
    <t>13</t>
    <phoneticPr fontId="8"/>
  </si>
  <si>
    <t>備蓄倉庫</t>
    <rPh sb="0" eb="2">
      <t>ビチク</t>
    </rPh>
    <rPh sb="2" eb="4">
      <t>ソウコ</t>
    </rPh>
    <phoneticPr fontId="2"/>
  </si>
  <si>
    <t>ヒタチ</t>
    <phoneticPr fontId="8"/>
  </si>
  <si>
    <t>HP</t>
    <phoneticPr fontId="8"/>
  </si>
  <si>
    <t>ｈｐｐｒｏｂｏｏｋ</t>
    <phoneticPr fontId="8"/>
  </si>
  <si>
    <t>450Ｇ3</t>
    <phoneticPr fontId="8"/>
  </si>
  <si>
    <t>0122</t>
  </si>
  <si>
    <t>紙折り機</t>
    <rPh sb="0" eb="2">
      <t>カミオ</t>
    </rPh>
    <rPh sb="3" eb="4">
      <t>キ</t>
    </rPh>
    <phoneticPr fontId="8"/>
  </si>
  <si>
    <t>ＤＬＬＥＳＩＮ</t>
    <phoneticPr fontId="8"/>
  </si>
  <si>
    <t>JUSTFLDER</t>
    <phoneticPr fontId="8"/>
  </si>
  <si>
    <t>Ma150</t>
    <phoneticPr fontId="8"/>
  </si>
  <si>
    <t>0123</t>
  </si>
  <si>
    <t>購入</t>
    <rPh sb="0" eb="2">
      <t>コウニュウ</t>
    </rPh>
    <phoneticPr fontId="8"/>
  </si>
  <si>
    <t>ノートパソコン</t>
  </si>
  <si>
    <t>レノボ</t>
    <phoneticPr fontId="8"/>
  </si>
  <si>
    <t>82QS00VJP</t>
    <phoneticPr fontId="8"/>
  </si>
  <si>
    <t>Googleクローム</t>
    <phoneticPr fontId="8"/>
  </si>
  <si>
    <t>0124</t>
  </si>
  <si>
    <t>0125</t>
  </si>
  <si>
    <t>FRONTIER</t>
    <phoneticPr fontId="8"/>
  </si>
  <si>
    <t>ノートパソコン</t>
    <phoneticPr fontId="8"/>
  </si>
  <si>
    <t>54AK8H644</t>
    <phoneticPr fontId="8"/>
  </si>
  <si>
    <t>100×100 4色セット</t>
    <rPh sb="9" eb="10">
      <t>ショク</t>
    </rPh>
    <phoneticPr fontId="3"/>
  </si>
  <si>
    <t>廃棄</t>
    <rPh sb="0" eb="2">
      <t>ハイキ</t>
    </rPh>
    <phoneticPr fontId="8"/>
  </si>
  <si>
    <t>故障</t>
    <rPh sb="0" eb="2">
      <t>コショウ</t>
    </rPh>
    <phoneticPr fontId="8"/>
  </si>
  <si>
    <t>廃棄理由・年　月　日</t>
    <rPh sb="0" eb="2">
      <t>ハイキ</t>
    </rPh>
    <rPh sb="2" eb="4">
      <t>リユウ</t>
    </rPh>
    <rPh sb="5" eb="6">
      <t>ネン</t>
    </rPh>
    <rPh sb="7" eb="8">
      <t>ツキ</t>
    </rPh>
    <rPh sb="9" eb="10">
      <t>ビ</t>
    </rPh>
    <phoneticPr fontId="2"/>
  </si>
  <si>
    <t>購入
年 月 日</t>
    <rPh sb="0" eb="2">
      <t>コウニュウ</t>
    </rPh>
    <phoneticPr fontId="2"/>
  </si>
  <si>
    <t>車椅子</t>
    <rPh sb="0" eb="3">
      <t>クルマイス</t>
    </rPh>
    <phoneticPr fontId="2"/>
  </si>
  <si>
    <t>第Ⅱ種</t>
    <rPh sb="0" eb="1">
      <t>ダイ</t>
    </rPh>
    <rPh sb="2" eb="3">
      <t>シュ</t>
    </rPh>
    <phoneticPr fontId="8"/>
  </si>
  <si>
    <t xml:space="preserve"> 初度調弁</t>
    <rPh sb="1" eb="2">
      <t>ショ</t>
    </rPh>
    <rPh sb="2" eb="3">
      <t>ド</t>
    </rPh>
    <rPh sb="3" eb="4">
      <t>チョウ</t>
    </rPh>
    <rPh sb="4" eb="5">
      <t>ベン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</si>
</sst>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№&quot;&quot;¥&quot;\!\ 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color indexed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6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shrinkToFit="1"/>
    </xf>
    <xf numFmtId="0" fontId="4" fillId="0" borderId="8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49" fontId="4" fillId="0" borderId="0" xfId="0" applyNumberFormat="1" applyFont="1" applyAlignment="1">
      <alignment horizontal="center" vertical="center" shrinkToFit="1"/>
    </xf>
    <xf numFmtId="14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shrinkToFit="1"/>
    </xf>
    <xf numFmtId="49" fontId="4" fillId="0" borderId="8" xfId="0" applyNumberFormat="1" applyFont="1" applyBorder="1" applyAlignment="1">
      <alignment horizontal="center" shrinkToFit="1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38" fontId="10" fillId="0" borderId="2" xfId="1" applyFont="1" applyBorder="1" applyAlignment="1">
      <alignment vertical="center" shrinkToFit="1"/>
    </xf>
    <xf numFmtId="14" fontId="5" fillId="0" borderId="2" xfId="0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vertical="center" wrapText="1" shrinkToFit="1"/>
    </xf>
    <xf numFmtId="49" fontId="10" fillId="0" borderId="2" xfId="1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 shrinkToFit="1"/>
    </xf>
    <xf numFmtId="49" fontId="10" fillId="0" borderId="2" xfId="1" applyNumberFormat="1" applyFont="1" applyBorder="1" applyAlignment="1">
      <alignment vertical="center" shrinkToFi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38" fontId="11" fillId="0" borderId="2" xfId="1" applyFont="1" applyBorder="1" applyAlignment="1">
      <alignment horizontal="center" vertical="center" shrinkToFit="1"/>
    </xf>
    <xf numFmtId="49" fontId="17" fillId="0" borderId="2" xfId="0" applyNumberFormat="1" applyFont="1" applyBorder="1" applyAlignment="1" applyProtection="1">
      <alignment horizontal="left" vertical="center" wrapText="1"/>
      <protection locked="0"/>
    </xf>
    <xf numFmtId="49" fontId="18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19" fillId="0" borderId="2" xfId="0" applyFont="1" applyBorder="1" applyAlignment="1">
      <alignment vertical="center"/>
    </xf>
    <xf numFmtId="38" fontId="4" fillId="0" borderId="2" xfId="1" applyFont="1" applyBorder="1" applyAlignment="1">
      <alignment vertical="center" shrinkToFit="1"/>
    </xf>
    <xf numFmtId="49" fontId="1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4" fillId="0" borderId="2" xfId="1" applyFont="1" applyFill="1" applyBorder="1" applyAlignment="1">
      <alignment vertical="center" shrinkToFit="1"/>
    </xf>
    <xf numFmtId="1" fontId="19" fillId="0" borderId="2" xfId="0" applyNumberFormat="1" applyFont="1" applyBorder="1" applyAlignment="1" applyProtection="1">
      <alignment horizontal="right" vertical="center" wrapText="1"/>
      <protection locked="0"/>
    </xf>
    <xf numFmtId="176" fontId="4" fillId="0" borderId="0" xfId="0" applyNumberFormat="1" applyFont="1" applyAlignment="1">
      <alignment horizontal="right" shrinkToFit="1"/>
    </xf>
    <xf numFmtId="14" fontId="1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/>
    </xf>
    <xf numFmtId="38" fontId="4" fillId="0" borderId="5" xfId="1" applyFont="1" applyBorder="1" applyAlignment="1">
      <alignment vertical="center" shrinkToFit="1"/>
    </xf>
    <xf numFmtId="49" fontId="19" fillId="0" borderId="5" xfId="0" applyNumberFormat="1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shrinkToFit="1"/>
    </xf>
    <xf numFmtId="49" fontId="16" fillId="0" borderId="2" xfId="0" applyNumberFormat="1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4" fontId="1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 wrapText="1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38" fontId="3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tabSelected="1" view="pageBreakPreview" zoomScale="53" zoomScaleNormal="50" zoomScaleSheetLayoutView="53" workbookViewId="0">
      <selection activeCell="L29" sqref="L29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27</v>
      </c>
      <c r="B2" s="87" t="s">
        <v>21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02" t="s">
        <v>0</v>
      </c>
      <c r="B6" s="3" t="s">
        <v>2</v>
      </c>
      <c r="C6" s="78" t="s">
        <v>13</v>
      </c>
      <c r="D6" s="79"/>
      <c r="E6" s="79"/>
      <c r="F6" s="80"/>
      <c r="G6" s="104" t="s">
        <v>4</v>
      </c>
      <c r="H6" s="100"/>
      <c r="I6" s="105"/>
      <c r="J6" s="99" t="s">
        <v>5</v>
      </c>
      <c r="K6" s="100"/>
      <c r="L6" s="105"/>
      <c r="M6" s="99" t="s">
        <v>6</v>
      </c>
      <c r="N6" s="100"/>
      <c r="O6" s="100"/>
      <c r="P6" s="71" t="s">
        <v>7</v>
      </c>
      <c r="Q6" s="96" t="s">
        <v>19</v>
      </c>
      <c r="R6" s="80"/>
    </row>
    <row r="7" spans="1:18" s="4" customFormat="1" ht="24.95" customHeight="1" thickBot="1" x14ac:dyDescent="0.2">
      <c r="A7" s="103"/>
      <c r="B7" s="6" t="s">
        <v>3</v>
      </c>
      <c r="C7" s="81"/>
      <c r="D7" s="82"/>
      <c r="E7" s="82"/>
      <c r="F7" s="83"/>
      <c r="G7" s="7" t="s">
        <v>14</v>
      </c>
      <c r="H7" s="6" t="s">
        <v>16</v>
      </c>
      <c r="I7" s="6" t="s">
        <v>15</v>
      </c>
      <c r="J7" s="6" t="s">
        <v>14</v>
      </c>
      <c r="K7" s="6" t="s">
        <v>16</v>
      </c>
      <c r="L7" s="6" t="s">
        <v>15</v>
      </c>
      <c r="M7" s="6" t="s">
        <v>14</v>
      </c>
      <c r="N7" s="6" t="s">
        <v>16</v>
      </c>
      <c r="O7" s="70" t="s">
        <v>15</v>
      </c>
      <c r="P7" s="72" t="s">
        <v>1</v>
      </c>
      <c r="Q7" s="81"/>
      <c r="R7" s="83"/>
    </row>
    <row r="8" spans="1:18" ht="39.950000000000003" customHeight="1" x14ac:dyDescent="0.15">
      <c r="A8" s="52">
        <v>40878</v>
      </c>
      <c r="B8" s="53" t="s">
        <v>20</v>
      </c>
      <c r="C8" s="54" t="s">
        <v>49</v>
      </c>
      <c r="D8" s="55" t="s">
        <v>67</v>
      </c>
      <c r="E8" s="56" t="s">
        <v>128</v>
      </c>
      <c r="F8" s="56" t="s">
        <v>68</v>
      </c>
      <c r="G8" s="57">
        <v>4</v>
      </c>
      <c r="H8" s="58">
        <v>34060</v>
      </c>
      <c r="I8" s="58">
        <v>136240</v>
      </c>
      <c r="J8" s="58"/>
      <c r="K8" s="58"/>
      <c r="L8" s="58"/>
      <c r="M8" s="58">
        <f>G8-J8</f>
        <v>4</v>
      </c>
      <c r="N8" s="58">
        <f>H8</f>
        <v>34060</v>
      </c>
      <c r="O8" s="58">
        <f>M8*N8</f>
        <v>136240</v>
      </c>
      <c r="P8" s="59" t="s">
        <v>31</v>
      </c>
      <c r="Q8" s="60" t="s">
        <v>21</v>
      </c>
      <c r="R8" s="61"/>
    </row>
    <row r="9" spans="1:18" ht="39.950000000000003" customHeight="1" x14ac:dyDescent="0.15">
      <c r="A9" s="31">
        <v>40878</v>
      </c>
      <c r="B9" s="32" t="s">
        <v>20</v>
      </c>
      <c r="C9" s="20" t="s">
        <v>50</v>
      </c>
      <c r="D9" s="33" t="s">
        <v>67</v>
      </c>
      <c r="E9" s="34" t="s">
        <v>69</v>
      </c>
      <c r="F9" s="34" t="s">
        <v>70</v>
      </c>
      <c r="G9" s="45">
        <v>6</v>
      </c>
      <c r="H9" s="46">
        <v>33410</v>
      </c>
      <c r="I9" s="46">
        <v>200460</v>
      </c>
      <c r="J9" s="46"/>
      <c r="K9" s="46"/>
      <c r="L9" s="46"/>
      <c r="M9" s="46">
        <f t="shared" ref="M9:M17" si="0">G9-J9</f>
        <v>6</v>
      </c>
      <c r="N9" s="46">
        <f t="shared" ref="N9:N17" si="1">H9</f>
        <v>33410</v>
      </c>
      <c r="O9" s="46">
        <f t="shared" ref="O9:O17" si="2">M9*N9</f>
        <v>200460</v>
      </c>
      <c r="P9" s="47" t="s">
        <v>32</v>
      </c>
      <c r="Q9" s="36" t="s">
        <v>21</v>
      </c>
      <c r="R9" s="32"/>
    </row>
    <row r="10" spans="1:18" ht="39.950000000000003" customHeight="1" x14ac:dyDescent="0.15">
      <c r="A10" s="31">
        <v>40878</v>
      </c>
      <c r="B10" s="32" t="s">
        <v>20</v>
      </c>
      <c r="C10" s="20" t="s">
        <v>51</v>
      </c>
      <c r="D10" s="20" t="s">
        <v>71</v>
      </c>
      <c r="E10" s="66" t="s">
        <v>72</v>
      </c>
      <c r="F10" s="66" t="s">
        <v>73</v>
      </c>
      <c r="G10" s="48">
        <v>1</v>
      </c>
      <c r="H10" s="49">
        <v>59475</v>
      </c>
      <c r="I10" s="49">
        <v>59475</v>
      </c>
      <c r="J10" s="49"/>
      <c r="K10" s="49"/>
      <c r="L10" s="49"/>
      <c r="M10" s="46">
        <f t="shared" si="0"/>
        <v>1</v>
      </c>
      <c r="N10" s="46">
        <f t="shared" si="1"/>
        <v>59475</v>
      </c>
      <c r="O10" s="46">
        <f t="shared" si="2"/>
        <v>59475</v>
      </c>
      <c r="P10" s="47" t="s">
        <v>33</v>
      </c>
      <c r="Q10" s="36" t="s">
        <v>21</v>
      </c>
      <c r="R10" s="19"/>
    </row>
    <row r="11" spans="1:18" ht="39.950000000000003" customHeight="1" x14ac:dyDescent="0.15">
      <c r="A11" s="31">
        <v>40878</v>
      </c>
      <c r="B11" s="32" t="s">
        <v>20</v>
      </c>
      <c r="C11" s="20" t="s">
        <v>52</v>
      </c>
      <c r="D11" s="20" t="s">
        <v>71</v>
      </c>
      <c r="E11" s="66" t="s">
        <v>74</v>
      </c>
      <c r="F11" s="34" t="s">
        <v>75</v>
      </c>
      <c r="G11" s="48">
        <v>5</v>
      </c>
      <c r="H11" s="46">
        <v>25870</v>
      </c>
      <c r="I11" s="46">
        <f>G11*H11</f>
        <v>129350</v>
      </c>
      <c r="J11" s="46"/>
      <c r="K11" s="46"/>
      <c r="L11" s="46"/>
      <c r="M11" s="46">
        <f t="shared" si="0"/>
        <v>5</v>
      </c>
      <c r="N11" s="46">
        <f t="shared" si="1"/>
        <v>25870</v>
      </c>
      <c r="O11" s="46">
        <f t="shared" si="2"/>
        <v>129350</v>
      </c>
      <c r="P11" s="47" t="s">
        <v>288</v>
      </c>
      <c r="Q11" s="36" t="s">
        <v>21</v>
      </c>
      <c r="R11" s="32"/>
    </row>
    <row r="12" spans="1:18" ht="39.950000000000003" customHeight="1" x14ac:dyDescent="0.15">
      <c r="A12" s="31">
        <v>40878</v>
      </c>
      <c r="B12" s="32" t="s">
        <v>20</v>
      </c>
      <c r="C12" s="40" t="s">
        <v>53</v>
      </c>
      <c r="D12" s="20" t="s">
        <v>71</v>
      </c>
      <c r="E12" s="66" t="s">
        <v>76</v>
      </c>
      <c r="F12" s="34" t="s">
        <v>77</v>
      </c>
      <c r="G12" s="48">
        <v>8</v>
      </c>
      <c r="H12" s="46">
        <v>14625</v>
      </c>
      <c r="I12" s="46">
        <v>117000</v>
      </c>
      <c r="J12" s="46"/>
      <c r="K12" s="46"/>
      <c r="L12" s="46"/>
      <c r="M12" s="46">
        <f t="shared" si="0"/>
        <v>8</v>
      </c>
      <c r="N12" s="46">
        <f t="shared" si="1"/>
        <v>14625</v>
      </c>
      <c r="O12" s="46">
        <f t="shared" si="2"/>
        <v>117000</v>
      </c>
      <c r="P12" s="47" t="s">
        <v>34</v>
      </c>
      <c r="Q12" s="36" t="s">
        <v>21</v>
      </c>
      <c r="R12" s="32"/>
    </row>
    <row r="13" spans="1:18" ht="39.950000000000003" customHeight="1" x14ac:dyDescent="0.15">
      <c r="A13" s="31">
        <v>40878</v>
      </c>
      <c r="B13" s="32" t="s">
        <v>20</v>
      </c>
      <c r="C13" s="20" t="s">
        <v>54</v>
      </c>
      <c r="D13" s="20" t="s">
        <v>78</v>
      </c>
      <c r="E13" s="34" t="s">
        <v>79</v>
      </c>
      <c r="F13" s="66" t="s">
        <v>80</v>
      </c>
      <c r="G13" s="45">
        <v>1</v>
      </c>
      <c r="H13" s="46">
        <v>33085</v>
      </c>
      <c r="I13" s="46">
        <v>33085</v>
      </c>
      <c r="J13" s="46"/>
      <c r="K13" s="46"/>
      <c r="L13" s="46"/>
      <c r="M13" s="46">
        <f t="shared" si="0"/>
        <v>1</v>
      </c>
      <c r="N13" s="46">
        <f t="shared" si="1"/>
        <v>33085</v>
      </c>
      <c r="O13" s="46">
        <f t="shared" si="2"/>
        <v>33085</v>
      </c>
      <c r="P13" s="47" t="s">
        <v>35</v>
      </c>
      <c r="Q13" s="36" t="s">
        <v>21</v>
      </c>
      <c r="R13" s="32"/>
    </row>
    <row r="14" spans="1:18" ht="39.950000000000003" customHeight="1" x14ac:dyDescent="0.15">
      <c r="A14" s="31">
        <v>40878</v>
      </c>
      <c r="B14" s="32" t="s">
        <v>20</v>
      </c>
      <c r="C14" s="20" t="s">
        <v>55</v>
      </c>
      <c r="D14" s="20" t="s">
        <v>71</v>
      </c>
      <c r="E14" s="34" t="s">
        <v>81</v>
      </c>
      <c r="F14" s="66" t="s">
        <v>82</v>
      </c>
      <c r="G14" s="45">
        <v>2</v>
      </c>
      <c r="H14" s="46">
        <v>16770</v>
      </c>
      <c r="I14" s="46">
        <v>33540</v>
      </c>
      <c r="J14" s="46"/>
      <c r="K14" s="46"/>
      <c r="L14" s="46"/>
      <c r="M14" s="46">
        <f t="shared" si="0"/>
        <v>2</v>
      </c>
      <c r="N14" s="46">
        <f t="shared" si="1"/>
        <v>16770</v>
      </c>
      <c r="O14" s="46">
        <f t="shared" si="2"/>
        <v>33540</v>
      </c>
      <c r="P14" s="47" t="s">
        <v>36</v>
      </c>
      <c r="Q14" s="36" t="s">
        <v>21</v>
      </c>
      <c r="R14" s="32"/>
    </row>
    <row r="15" spans="1:18" ht="39.950000000000003" customHeight="1" x14ac:dyDescent="0.15">
      <c r="A15" s="31">
        <v>40878</v>
      </c>
      <c r="B15" s="32" t="s">
        <v>20</v>
      </c>
      <c r="C15" s="37" t="s">
        <v>56</v>
      </c>
      <c r="D15" s="37" t="s">
        <v>67</v>
      </c>
      <c r="E15" s="66" t="s">
        <v>83</v>
      </c>
      <c r="F15" s="66" t="s">
        <v>84</v>
      </c>
      <c r="G15" s="50">
        <v>1</v>
      </c>
      <c r="H15" s="49">
        <v>41535</v>
      </c>
      <c r="I15" s="49">
        <v>41535</v>
      </c>
      <c r="J15" s="49"/>
      <c r="K15" s="49"/>
      <c r="L15" s="49"/>
      <c r="M15" s="46">
        <f t="shared" si="0"/>
        <v>1</v>
      </c>
      <c r="N15" s="46">
        <f t="shared" si="1"/>
        <v>41535</v>
      </c>
      <c r="O15" s="46">
        <f t="shared" si="2"/>
        <v>41535</v>
      </c>
      <c r="P15" s="47" t="s">
        <v>37</v>
      </c>
      <c r="Q15" s="36" t="s">
        <v>21</v>
      </c>
      <c r="R15" s="19"/>
    </row>
    <row r="16" spans="1:18" ht="39.950000000000003" customHeight="1" x14ac:dyDescent="0.15">
      <c r="A16" s="31">
        <v>40878</v>
      </c>
      <c r="B16" s="32" t="s">
        <v>20</v>
      </c>
      <c r="C16" s="42" t="s">
        <v>57</v>
      </c>
      <c r="D16" s="39" t="s">
        <v>67</v>
      </c>
      <c r="E16" s="34" t="s">
        <v>129</v>
      </c>
      <c r="F16" s="66" t="s">
        <v>85</v>
      </c>
      <c r="G16" s="45">
        <v>1</v>
      </c>
      <c r="H16" s="46">
        <v>66105</v>
      </c>
      <c r="I16" s="46">
        <v>66105</v>
      </c>
      <c r="J16" s="46"/>
      <c r="K16" s="46"/>
      <c r="L16" s="46"/>
      <c r="M16" s="46">
        <f t="shared" si="0"/>
        <v>1</v>
      </c>
      <c r="N16" s="46">
        <f t="shared" si="1"/>
        <v>66105</v>
      </c>
      <c r="O16" s="46">
        <f t="shared" si="2"/>
        <v>66105</v>
      </c>
      <c r="P16" s="47" t="s">
        <v>38</v>
      </c>
      <c r="Q16" s="36" t="s">
        <v>21</v>
      </c>
      <c r="R16" s="32"/>
    </row>
    <row r="17" spans="1:18" ht="39.950000000000003" customHeight="1" x14ac:dyDescent="0.15">
      <c r="A17" s="31">
        <v>40878</v>
      </c>
      <c r="B17" s="32" t="s">
        <v>20</v>
      </c>
      <c r="C17" s="42" t="s">
        <v>58</v>
      </c>
      <c r="D17" s="39" t="s">
        <v>67</v>
      </c>
      <c r="E17" s="34" t="s">
        <v>86</v>
      </c>
      <c r="F17" s="34" t="s">
        <v>87</v>
      </c>
      <c r="G17" s="45">
        <v>2</v>
      </c>
      <c r="H17" s="46">
        <v>12880</v>
      </c>
      <c r="I17" s="46">
        <v>25760</v>
      </c>
      <c r="J17" s="46"/>
      <c r="K17" s="46"/>
      <c r="L17" s="46"/>
      <c r="M17" s="46">
        <f t="shared" si="0"/>
        <v>2</v>
      </c>
      <c r="N17" s="46">
        <f t="shared" si="1"/>
        <v>12880</v>
      </c>
      <c r="O17" s="46">
        <f t="shared" si="2"/>
        <v>25760</v>
      </c>
      <c r="P17" s="47" t="s">
        <v>39</v>
      </c>
      <c r="Q17" s="36" t="s">
        <v>21</v>
      </c>
      <c r="R17" s="32"/>
    </row>
    <row r="18" spans="1:18" ht="39.950000000000003" customHeight="1" x14ac:dyDescent="0.15">
      <c r="A18" s="31">
        <v>40878</v>
      </c>
      <c r="B18" s="32" t="s">
        <v>20</v>
      </c>
      <c r="C18" s="20" t="s">
        <v>60</v>
      </c>
      <c r="D18" s="39" t="s">
        <v>71</v>
      </c>
      <c r="E18" s="34" t="s">
        <v>92</v>
      </c>
      <c r="F18" s="66"/>
      <c r="G18" s="45">
        <v>1</v>
      </c>
      <c r="H18" s="46">
        <v>45000</v>
      </c>
      <c r="I18" s="46">
        <v>45000</v>
      </c>
      <c r="J18" s="46"/>
      <c r="K18" s="46"/>
      <c r="L18" s="46"/>
      <c r="M18" s="46">
        <f t="shared" ref="M18:M25" si="3">G18-J18</f>
        <v>1</v>
      </c>
      <c r="N18" s="46">
        <f t="shared" ref="N18:N25" si="4">H18</f>
        <v>45000</v>
      </c>
      <c r="O18" s="46">
        <f t="shared" ref="O18:O25" si="5">M18*N18</f>
        <v>45000</v>
      </c>
      <c r="P18" s="47" t="s">
        <v>41</v>
      </c>
      <c r="Q18" s="36" t="s">
        <v>21</v>
      </c>
      <c r="R18" s="32"/>
    </row>
    <row r="19" spans="1:18" ht="39.950000000000003" customHeight="1" x14ac:dyDescent="0.15">
      <c r="A19" s="31">
        <v>40878</v>
      </c>
      <c r="B19" s="32" t="s">
        <v>20</v>
      </c>
      <c r="C19" s="20" t="s">
        <v>61</v>
      </c>
      <c r="D19" s="20" t="s">
        <v>93</v>
      </c>
      <c r="E19" s="34" t="s">
        <v>94</v>
      </c>
      <c r="F19" s="34" t="s">
        <v>95</v>
      </c>
      <c r="G19" s="45">
        <v>1</v>
      </c>
      <c r="H19" s="46">
        <v>0</v>
      </c>
      <c r="I19" s="46">
        <v>0</v>
      </c>
      <c r="J19" s="46"/>
      <c r="K19" s="46"/>
      <c r="L19" s="46"/>
      <c r="M19" s="46">
        <f t="shared" si="3"/>
        <v>1</v>
      </c>
      <c r="N19" s="46">
        <f t="shared" si="4"/>
        <v>0</v>
      </c>
      <c r="O19" s="46">
        <f t="shared" si="5"/>
        <v>0</v>
      </c>
      <c r="P19" s="47" t="s">
        <v>42</v>
      </c>
      <c r="Q19" s="36" t="s">
        <v>21</v>
      </c>
      <c r="R19" s="32"/>
    </row>
    <row r="20" spans="1:18" ht="39.950000000000003" customHeight="1" x14ac:dyDescent="0.15">
      <c r="A20" s="31">
        <v>40878</v>
      </c>
      <c r="B20" s="32" t="s">
        <v>20</v>
      </c>
      <c r="C20" s="20" t="s">
        <v>61</v>
      </c>
      <c r="D20" s="20" t="s">
        <v>93</v>
      </c>
      <c r="E20" s="34" t="s">
        <v>96</v>
      </c>
      <c r="F20" s="34" t="s">
        <v>97</v>
      </c>
      <c r="G20" s="45">
        <v>1</v>
      </c>
      <c r="H20" s="49">
        <v>0</v>
      </c>
      <c r="I20" s="49">
        <v>0</v>
      </c>
      <c r="J20" s="49"/>
      <c r="K20" s="49"/>
      <c r="L20" s="49"/>
      <c r="M20" s="46">
        <f t="shared" si="3"/>
        <v>1</v>
      </c>
      <c r="N20" s="46">
        <f t="shared" si="4"/>
        <v>0</v>
      </c>
      <c r="O20" s="46">
        <f t="shared" si="5"/>
        <v>0</v>
      </c>
      <c r="P20" s="47" t="s">
        <v>43</v>
      </c>
      <c r="Q20" s="36" t="s">
        <v>21</v>
      </c>
      <c r="R20" s="32"/>
    </row>
    <row r="21" spans="1:18" ht="39.950000000000003" customHeight="1" x14ac:dyDescent="0.15">
      <c r="A21" s="31">
        <v>40878</v>
      </c>
      <c r="B21" s="32" t="s">
        <v>20</v>
      </c>
      <c r="C21" s="20" t="s">
        <v>62</v>
      </c>
      <c r="D21" s="39" t="s">
        <v>98</v>
      </c>
      <c r="E21" s="34" t="s">
        <v>99</v>
      </c>
      <c r="F21" s="34" t="s">
        <v>100</v>
      </c>
      <c r="G21" s="45">
        <v>1</v>
      </c>
      <c r="H21" s="49">
        <v>94820</v>
      </c>
      <c r="I21" s="49">
        <v>94820</v>
      </c>
      <c r="J21" s="49"/>
      <c r="K21" s="49"/>
      <c r="L21" s="49"/>
      <c r="M21" s="46">
        <f t="shared" si="3"/>
        <v>1</v>
      </c>
      <c r="N21" s="46">
        <f t="shared" si="4"/>
        <v>94820</v>
      </c>
      <c r="O21" s="46">
        <f t="shared" si="5"/>
        <v>94820</v>
      </c>
      <c r="P21" s="47" t="s">
        <v>44</v>
      </c>
      <c r="Q21" s="36" t="s">
        <v>21</v>
      </c>
      <c r="R21" s="20"/>
    </row>
    <row r="22" spans="1:18" ht="39.950000000000003" customHeight="1" x14ac:dyDescent="0.15">
      <c r="A22" s="31">
        <v>40878</v>
      </c>
      <c r="B22" s="32" t="s">
        <v>20</v>
      </c>
      <c r="C22" s="20" t="s">
        <v>63</v>
      </c>
      <c r="D22" s="39" t="s">
        <v>101</v>
      </c>
      <c r="E22" s="34" t="s">
        <v>102</v>
      </c>
      <c r="F22" s="34"/>
      <c r="G22" s="45">
        <v>5</v>
      </c>
      <c r="H22" s="49">
        <v>49950</v>
      </c>
      <c r="I22" s="49">
        <v>249750</v>
      </c>
      <c r="J22" s="49"/>
      <c r="K22" s="49"/>
      <c r="L22" s="49"/>
      <c r="M22" s="46">
        <f t="shared" si="3"/>
        <v>5</v>
      </c>
      <c r="N22" s="46">
        <f t="shared" si="4"/>
        <v>49950</v>
      </c>
      <c r="O22" s="46">
        <f t="shared" si="5"/>
        <v>249750</v>
      </c>
      <c r="P22" s="47" t="s">
        <v>45</v>
      </c>
      <c r="Q22" s="36" t="s">
        <v>21</v>
      </c>
      <c r="R22" s="32"/>
    </row>
    <row r="23" spans="1:18" ht="39.950000000000003" hidden="1" customHeight="1" x14ac:dyDescent="0.15">
      <c r="A23" s="31">
        <v>40878</v>
      </c>
      <c r="B23" s="32" t="s">
        <v>20</v>
      </c>
      <c r="C23" s="20" t="s">
        <v>64</v>
      </c>
      <c r="D23" s="39" t="s">
        <v>101</v>
      </c>
      <c r="E23" s="34" t="s">
        <v>103</v>
      </c>
      <c r="F23" s="34"/>
      <c r="G23" s="45">
        <v>1</v>
      </c>
      <c r="H23" s="49">
        <v>46350</v>
      </c>
      <c r="I23" s="49">
        <v>46350</v>
      </c>
      <c r="J23" s="49"/>
      <c r="K23" s="49"/>
      <c r="L23" s="49"/>
      <c r="M23" s="46">
        <f t="shared" si="3"/>
        <v>1</v>
      </c>
      <c r="N23" s="46">
        <f t="shared" si="4"/>
        <v>46350</v>
      </c>
      <c r="O23" s="46">
        <f t="shared" si="5"/>
        <v>46350</v>
      </c>
      <c r="P23" s="47" t="s">
        <v>46</v>
      </c>
      <c r="Q23" s="36" t="s">
        <v>21</v>
      </c>
      <c r="R23" s="32"/>
    </row>
    <row r="24" spans="1:18" ht="39.950000000000003" hidden="1" customHeight="1" x14ac:dyDescent="0.15">
      <c r="A24" s="31">
        <v>40878</v>
      </c>
      <c r="B24" s="32" t="s">
        <v>20</v>
      </c>
      <c r="C24" s="40" t="s">
        <v>65</v>
      </c>
      <c r="D24" s="33" t="s">
        <v>291</v>
      </c>
      <c r="E24" s="66" t="s">
        <v>104</v>
      </c>
      <c r="F24" s="44" t="s">
        <v>105</v>
      </c>
      <c r="G24" s="45">
        <v>1</v>
      </c>
      <c r="H24" s="49">
        <v>95000</v>
      </c>
      <c r="I24" s="49">
        <v>95000</v>
      </c>
      <c r="J24" s="49"/>
      <c r="K24" s="49"/>
      <c r="L24" s="49"/>
      <c r="M24" s="46">
        <f t="shared" si="3"/>
        <v>1</v>
      </c>
      <c r="N24" s="46">
        <f t="shared" si="4"/>
        <v>95000</v>
      </c>
      <c r="O24" s="46">
        <f t="shared" si="5"/>
        <v>95000</v>
      </c>
      <c r="P24" s="47" t="s">
        <v>47</v>
      </c>
      <c r="Q24" s="36" t="s">
        <v>21</v>
      </c>
      <c r="R24" s="32"/>
    </row>
    <row r="25" spans="1:18" ht="39.950000000000003" customHeight="1" x14ac:dyDescent="0.15">
      <c r="A25" s="31">
        <v>40878</v>
      </c>
      <c r="B25" s="32" t="s">
        <v>20</v>
      </c>
      <c r="C25" s="20" t="s">
        <v>66</v>
      </c>
      <c r="D25" s="39" t="s">
        <v>98</v>
      </c>
      <c r="E25" s="34" t="s">
        <v>106</v>
      </c>
      <c r="F25" s="34" t="s">
        <v>107</v>
      </c>
      <c r="G25" s="45">
        <v>2</v>
      </c>
      <c r="H25" s="49">
        <v>46890</v>
      </c>
      <c r="I25" s="49">
        <v>93780</v>
      </c>
      <c r="J25" s="49"/>
      <c r="K25" s="49"/>
      <c r="L25" s="49"/>
      <c r="M25" s="46">
        <f t="shared" si="3"/>
        <v>2</v>
      </c>
      <c r="N25" s="46">
        <f t="shared" si="4"/>
        <v>46890</v>
      </c>
      <c r="O25" s="46">
        <f t="shared" si="5"/>
        <v>93780</v>
      </c>
      <c r="P25" s="47" t="s">
        <v>48</v>
      </c>
      <c r="Q25" s="36" t="s">
        <v>21</v>
      </c>
      <c r="R25" s="32"/>
    </row>
    <row r="26" spans="1:18" ht="39.950000000000003" customHeight="1" x14ac:dyDescent="0.15">
      <c r="A26" s="31">
        <v>40878</v>
      </c>
      <c r="B26" s="32" t="s">
        <v>20</v>
      </c>
      <c r="C26" s="25" t="s">
        <v>280</v>
      </c>
      <c r="D26" s="25" t="s">
        <v>133</v>
      </c>
      <c r="E26" s="25" t="s">
        <v>281</v>
      </c>
      <c r="F26" s="25" t="s">
        <v>282</v>
      </c>
      <c r="G26" s="22">
        <v>1</v>
      </c>
      <c r="H26" s="22">
        <v>38480</v>
      </c>
      <c r="I26" s="22">
        <f>G26*H26</f>
        <v>38480</v>
      </c>
      <c r="J26" s="22"/>
      <c r="K26" s="22"/>
      <c r="L26" s="22"/>
      <c r="M26" s="46">
        <f t="shared" ref="M26" si="6">G26-J26</f>
        <v>1</v>
      </c>
      <c r="N26" s="46">
        <f t="shared" ref="N26" si="7">H26</f>
        <v>38480</v>
      </c>
      <c r="O26" s="46">
        <f t="shared" ref="O26" si="8">M26*N26</f>
        <v>38480</v>
      </c>
      <c r="P26" s="47" t="s">
        <v>283</v>
      </c>
      <c r="Q26" s="36" t="s">
        <v>21</v>
      </c>
      <c r="R26" s="32"/>
    </row>
    <row r="27" spans="1:18" ht="39.950000000000003" customHeight="1" x14ac:dyDescent="0.15">
      <c r="A27" s="69">
        <v>42916</v>
      </c>
      <c r="B27" s="24" t="s">
        <v>22</v>
      </c>
      <c r="C27" s="25" t="s">
        <v>296</v>
      </c>
      <c r="D27" s="25" t="s">
        <v>297</v>
      </c>
      <c r="E27" s="25" t="s">
        <v>298</v>
      </c>
      <c r="F27" s="25" t="s">
        <v>299</v>
      </c>
      <c r="G27" s="22">
        <v>1</v>
      </c>
      <c r="H27" s="22">
        <v>97200</v>
      </c>
      <c r="I27" s="22">
        <f>G27*H27</f>
        <v>97200</v>
      </c>
      <c r="J27" s="22"/>
      <c r="K27" s="22"/>
      <c r="L27" s="22"/>
      <c r="M27" s="46">
        <f>G27-J27</f>
        <v>1</v>
      </c>
      <c r="N27" s="46">
        <f>H27</f>
        <v>97200</v>
      </c>
      <c r="O27" s="46">
        <f>M27*N27</f>
        <v>97200</v>
      </c>
      <c r="P27" s="47" t="s">
        <v>300</v>
      </c>
      <c r="Q27" s="36" t="s">
        <v>21</v>
      </c>
      <c r="R27" s="21" t="s">
        <v>317</v>
      </c>
    </row>
    <row r="28" spans="1:18" ht="39.950000000000003" customHeight="1" x14ac:dyDescent="0.15">
      <c r="A28" s="69">
        <v>45016</v>
      </c>
      <c r="B28" s="24" t="s">
        <v>301</v>
      </c>
      <c r="C28" s="25" t="s">
        <v>302</v>
      </c>
      <c r="D28" s="25" t="s">
        <v>303</v>
      </c>
      <c r="E28" s="25" t="s">
        <v>305</v>
      </c>
      <c r="F28" s="25" t="s">
        <v>304</v>
      </c>
      <c r="G28" s="22">
        <v>1</v>
      </c>
      <c r="H28" s="22">
        <v>74800</v>
      </c>
      <c r="I28" s="22">
        <v>74800</v>
      </c>
      <c r="J28" s="22"/>
      <c r="K28" s="22"/>
      <c r="L28" s="22"/>
      <c r="M28" s="46">
        <f>G28-J28</f>
        <v>1</v>
      </c>
      <c r="N28" s="46">
        <f>H28</f>
        <v>74800</v>
      </c>
      <c r="O28" s="46">
        <f>M28*N28</f>
        <v>74800</v>
      </c>
      <c r="P28" s="47" t="s">
        <v>306</v>
      </c>
      <c r="Q28" s="36" t="s">
        <v>21</v>
      </c>
      <c r="R28" s="21" t="s">
        <v>317</v>
      </c>
    </row>
    <row r="29" spans="1:18" ht="39.950000000000003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5"/>
      <c r="Q29" s="5"/>
      <c r="R29" s="21"/>
    </row>
    <row r="30" spans="1:18" ht="39.950000000000003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75"/>
      <c r="Q30" s="5"/>
      <c r="R30" s="21"/>
    </row>
    <row r="31" spans="1:18" ht="39.950000000000003" customHeight="1" x14ac:dyDescent="0.15">
      <c r="A31" s="69"/>
      <c r="B31" s="24"/>
      <c r="C31" s="25"/>
      <c r="D31" s="27"/>
      <c r="E31" s="27"/>
      <c r="F31" s="27"/>
      <c r="G31" s="22"/>
      <c r="H31" s="22"/>
      <c r="I31" s="22"/>
      <c r="J31" s="22"/>
      <c r="K31" s="22"/>
      <c r="L31" s="22"/>
      <c r="M31" s="46"/>
      <c r="N31" s="46"/>
      <c r="O31" s="46"/>
      <c r="P31" s="47"/>
      <c r="Q31" s="36"/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C6:F7"/>
    <mergeCell ref="A2:A4"/>
    <mergeCell ref="B2:E4"/>
    <mergeCell ref="Q6:R7"/>
    <mergeCell ref="A1:R1"/>
    <mergeCell ref="H4:K4"/>
    <mergeCell ref="M6:O6"/>
    <mergeCell ref="G3:H3"/>
    <mergeCell ref="A6:A7"/>
    <mergeCell ref="G6:I6"/>
    <mergeCell ref="J6:L6"/>
  </mergeCells>
  <phoneticPr fontId="8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240</v>
      </c>
      <c r="B2" s="87" t="s">
        <v>24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241</v>
      </c>
      <c r="D8" s="29" t="s">
        <v>130</v>
      </c>
      <c r="E8" s="30" t="s">
        <v>242</v>
      </c>
      <c r="F8" s="63" t="s">
        <v>243</v>
      </c>
      <c r="G8" s="68" t="s">
        <v>244</v>
      </c>
      <c r="H8" s="58">
        <v>34190</v>
      </c>
      <c r="I8" s="58">
        <f>G8*H8</f>
        <v>68380</v>
      </c>
      <c r="J8" s="58"/>
      <c r="K8" s="58"/>
      <c r="L8" s="58"/>
      <c r="M8" s="58">
        <f>G8-J8</f>
        <v>2</v>
      </c>
      <c r="N8" s="58">
        <f>H8</f>
        <v>34190</v>
      </c>
      <c r="O8" s="58">
        <f>M8*N8</f>
        <v>68380</v>
      </c>
      <c r="P8" s="59" t="s">
        <v>251</v>
      </c>
      <c r="Q8" s="60" t="s">
        <v>24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245</v>
      </c>
      <c r="D9" s="63" t="s">
        <v>133</v>
      </c>
      <c r="E9" s="63" t="s">
        <v>246</v>
      </c>
      <c r="F9" s="63" t="s">
        <v>247</v>
      </c>
      <c r="G9" s="64">
        <v>1</v>
      </c>
      <c r="H9" s="46">
        <v>38220</v>
      </c>
      <c r="I9" s="58">
        <f t="shared" ref="I9:I10" si="0">G9*H9</f>
        <v>38220</v>
      </c>
      <c r="J9" s="46"/>
      <c r="K9" s="46"/>
      <c r="L9" s="46"/>
      <c r="M9" s="46">
        <f t="shared" ref="M9:M31" si="1">G9-J9</f>
        <v>1</v>
      </c>
      <c r="N9" s="46">
        <f t="shared" ref="N9:N31" si="2">H9</f>
        <v>38220</v>
      </c>
      <c r="O9" s="46">
        <f t="shared" ref="O9:O31" si="3">M9*N9</f>
        <v>38220</v>
      </c>
      <c r="P9" s="47">
        <v>1002</v>
      </c>
      <c r="Q9" s="60" t="s">
        <v>24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248</v>
      </c>
      <c r="D10" s="63" t="s">
        <v>130</v>
      </c>
      <c r="E10" s="63" t="s">
        <v>249</v>
      </c>
      <c r="F10" s="63" t="s">
        <v>250</v>
      </c>
      <c r="G10" s="64">
        <v>4</v>
      </c>
      <c r="H10" s="49">
        <v>15795</v>
      </c>
      <c r="I10" s="58">
        <f t="shared" si="0"/>
        <v>63180</v>
      </c>
      <c r="J10" s="49"/>
      <c r="K10" s="49"/>
      <c r="L10" s="49"/>
      <c r="M10" s="46">
        <f t="shared" si="1"/>
        <v>4</v>
      </c>
      <c r="N10" s="46">
        <f t="shared" si="2"/>
        <v>15795</v>
      </c>
      <c r="O10" s="46">
        <f t="shared" si="3"/>
        <v>63180</v>
      </c>
      <c r="P10" s="47" t="s">
        <v>252</v>
      </c>
      <c r="Q10" s="60" t="s">
        <v>24</v>
      </c>
      <c r="R10" s="19"/>
    </row>
    <row r="11" spans="1:18" ht="39.950000000000003" customHeight="1" x14ac:dyDescent="0.15">
      <c r="A11" s="52"/>
      <c r="B11" s="65"/>
      <c r="C11" s="20"/>
      <c r="D11" s="20"/>
      <c r="E11" s="37"/>
      <c r="F11" s="34"/>
      <c r="G11" s="48"/>
      <c r="H11" s="46"/>
      <c r="I11" s="58"/>
      <c r="J11" s="46"/>
      <c r="K11" s="46"/>
      <c r="L11" s="46"/>
      <c r="M11" s="46">
        <f t="shared" si="1"/>
        <v>0</v>
      </c>
      <c r="N11" s="46">
        <f t="shared" si="2"/>
        <v>0</v>
      </c>
      <c r="O11" s="46">
        <f t="shared" si="3"/>
        <v>0</v>
      </c>
      <c r="P11" s="47"/>
      <c r="Q11" s="60" t="s">
        <v>24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24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24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24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24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24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24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24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24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24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24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24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24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24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24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24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24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24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24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24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24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253</v>
      </c>
      <c r="B2" s="87" t="s">
        <v>254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255</v>
      </c>
      <c r="D8" s="29" t="s">
        <v>256</v>
      </c>
      <c r="E8" s="30" t="s">
        <v>257</v>
      </c>
      <c r="F8" s="63" t="s">
        <v>258</v>
      </c>
      <c r="G8" s="68" t="s">
        <v>259</v>
      </c>
      <c r="H8" s="58">
        <v>15600</v>
      </c>
      <c r="I8" s="58">
        <f>G8*H8</f>
        <v>15600</v>
      </c>
      <c r="J8" s="58"/>
      <c r="K8" s="58"/>
      <c r="L8" s="58"/>
      <c r="M8" s="58">
        <f>G8-J8</f>
        <v>1</v>
      </c>
      <c r="N8" s="58">
        <f>H8</f>
        <v>15600</v>
      </c>
      <c r="O8" s="58">
        <f>M8*N8</f>
        <v>15600</v>
      </c>
      <c r="P8" s="59">
        <v>1101</v>
      </c>
      <c r="Q8" s="60" t="s">
        <v>254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255</v>
      </c>
      <c r="D9" s="63" t="s">
        <v>256</v>
      </c>
      <c r="E9" s="63" t="s">
        <v>260</v>
      </c>
      <c r="F9" s="63" t="s">
        <v>261</v>
      </c>
      <c r="G9" s="64" t="s">
        <v>244</v>
      </c>
      <c r="H9" s="46">
        <v>18525</v>
      </c>
      <c r="I9" s="58">
        <f t="shared" ref="I9:I11" si="0">G9*H9</f>
        <v>37050</v>
      </c>
      <c r="J9" s="46"/>
      <c r="K9" s="46"/>
      <c r="L9" s="46"/>
      <c r="M9" s="46">
        <f t="shared" ref="M9:M31" si="1">G9-J9</f>
        <v>2</v>
      </c>
      <c r="N9" s="46">
        <f t="shared" ref="N9:N31" si="2">H9</f>
        <v>18525</v>
      </c>
      <c r="O9" s="46">
        <f t="shared" ref="O9:O31" si="3">M9*N9</f>
        <v>37050</v>
      </c>
      <c r="P9" s="47" t="s">
        <v>266</v>
      </c>
      <c r="Q9" s="60" t="s">
        <v>254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181</v>
      </c>
      <c r="D10" s="63" t="s">
        <v>179</v>
      </c>
      <c r="E10" s="63" t="s">
        <v>182</v>
      </c>
      <c r="F10" s="63" t="s">
        <v>183</v>
      </c>
      <c r="G10" s="64" t="s">
        <v>184</v>
      </c>
      <c r="H10" s="49">
        <v>76500</v>
      </c>
      <c r="I10" s="58">
        <f t="shared" si="0"/>
        <v>76500</v>
      </c>
      <c r="J10" s="49"/>
      <c r="K10" s="49"/>
      <c r="L10" s="49"/>
      <c r="M10" s="46">
        <f t="shared" si="1"/>
        <v>1</v>
      </c>
      <c r="N10" s="46">
        <f t="shared" si="2"/>
        <v>76500</v>
      </c>
      <c r="O10" s="46">
        <f t="shared" si="3"/>
        <v>76500</v>
      </c>
      <c r="P10" s="47">
        <v>1103</v>
      </c>
      <c r="Q10" s="60" t="s">
        <v>254</v>
      </c>
      <c r="R10" s="19"/>
    </row>
    <row r="11" spans="1:18" ht="39.950000000000003" customHeight="1" x14ac:dyDescent="0.15">
      <c r="A11" s="52">
        <v>40878</v>
      </c>
      <c r="B11" s="65" t="s">
        <v>20</v>
      </c>
      <c r="C11" s="20" t="s">
        <v>262</v>
      </c>
      <c r="D11" s="20" t="s">
        <v>263</v>
      </c>
      <c r="E11" s="37" t="s">
        <v>264</v>
      </c>
      <c r="F11" s="34"/>
      <c r="G11" s="64" t="s">
        <v>265</v>
      </c>
      <c r="H11" s="46">
        <v>32400</v>
      </c>
      <c r="I11" s="58">
        <f t="shared" si="0"/>
        <v>64800</v>
      </c>
      <c r="J11" s="46"/>
      <c r="K11" s="46"/>
      <c r="L11" s="46"/>
      <c r="M11" s="46">
        <f t="shared" si="1"/>
        <v>2</v>
      </c>
      <c r="N11" s="46">
        <f t="shared" si="2"/>
        <v>32400</v>
      </c>
      <c r="O11" s="46">
        <f t="shared" si="3"/>
        <v>64800</v>
      </c>
      <c r="P11" s="47" t="s">
        <v>267</v>
      </c>
      <c r="Q11" s="60" t="s">
        <v>254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254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254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254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254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254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254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254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254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254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254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254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254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254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254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254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254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254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254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254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254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2"/>
  <sheetViews>
    <sheetView view="pageBreakPreview" zoomScale="53" zoomScaleNormal="50" zoomScaleSheetLayoutView="53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273</v>
      </c>
      <c r="B2" s="87" t="s">
        <v>279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42461</v>
      </c>
      <c r="B8" s="65" t="s">
        <v>29</v>
      </c>
      <c r="C8" s="29" t="s">
        <v>268</v>
      </c>
      <c r="D8" s="29"/>
      <c r="E8" s="30"/>
      <c r="F8" s="63"/>
      <c r="G8" s="68" t="s">
        <v>259</v>
      </c>
      <c r="H8" s="58">
        <v>0</v>
      </c>
      <c r="I8" s="58">
        <f>G8*H8</f>
        <v>0</v>
      </c>
      <c r="J8" s="58"/>
      <c r="K8" s="58"/>
      <c r="L8" s="58"/>
      <c r="M8" s="58">
        <f>G8-J8</f>
        <v>1</v>
      </c>
      <c r="N8" s="58">
        <f>H8</f>
        <v>0</v>
      </c>
      <c r="O8" s="58">
        <f>M8*N8</f>
        <v>0</v>
      </c>
      <c r="P8" s="59" t="s">
        <v>274</v>
      </c>
      <c r="Q8" s="60" t="s">
        <v>272</v>
      </c>
      <c r="R8" s="61"/>
    </row>
    <row r="9" spans="1:18" ht="39.950000000000003" customHeight="1" x14ac:dyDescent="0.15">
      <c r="A9" s="52">
        <v>42461</v>
      </c>
      <c r="B9" s="65" t="s">
        <v>29</v>
      </c>
      <c r="C9" s="63" t="s">
        <v>269</v>
      </c>
      <c r="D9" s="63"/>
      <c r="E9" s="63"/>
      <c r="F9" s="63"/>
      <c r="G9" s="64">
        <v>1</v>
      </c>
      <c r="H9" s="46">
        <v>0</v>
      </c>
      <c r="I9" s="58">
        <f t="shared" ref="I9:I12" si="0">G9*H9</f>
        <v>0</v>
      </c>
      <c r="J9" s="46"/>
      <c r="K9" s="46"/>
      <c r="L9" s="46"/>
      <c r="M9" s="46">
        <f t="shared" ref="M9:M31" si="1">G9-J9</f>
        <v>1</v>
      </c>
      <c r="N9" s="46">
        <f t="shared" ref="N9:N31" si="2">H9</f>
        <v>0</v>
      </c>
      <c r="O9" s="46">
        <f t="shared" ref="O9:O31" si="3">M9*N9</f>
        <v>0</v>
      </c>
      <c r="P9" s="47" t="s">
        <v>275</v>
      </c>
      <c r="Q9" s="60" t="s">
        <v>272</v>
      </c>
      <c r="R9" s="32"/>
    </row>
    <row r="10" spans="1:18" ht="39.950000000000003" customHeight="1" x14ac:dyDescent="0.15">
      <c r="A10" s="52">
        <v>42461</v>
      </c>
      <c r="B10" s="65" t="s">
        <v>29</v>
      </c>
      <c r="C10" s="63" t="s">
        <v>30</v>
      </c>
      <c r="D10" s="63"/>
      <c r="E10" s="63"/>
      <c r="F10" s="63"/>
      <c r="G10" s="64">
        <v>1</v>
      </c>
      <c r="H10" s="49">
        <v>0</v>
      </c>
      <c r="I10" s="58">
        <f t="shared" si="0"/>
        <v>0</v>
      </c>
      <c r="J10" s="49"/>
      <c r="K10" s="49"/>
      <c r="L10" s="49"/>
      <c r="M10" s="46">
        <f t="shared" si="1"/>
        <v>1</v>
      </c>
      <c r="N10" s="46">
        <f t="shared" si="2"/>
        <v>0</v>
      </c>
      <c r="O10" s="46">
        <f t="shared" si="3"/>
        <v>0</v>
      </c>
      <c r="P10" s="47" t="s">
        <v>276</v>
      </c>
      <c r="Q10" s="60" t="s">
        <v>272</v>
      </c>
      <c r="R10" s="19"/>
    </row>
    <row r="11" spans="1:18" ht="39.950000000000003" customHeight="1" x14ac:dyDescent="0.15">
      <c r="A11" s="52">
        <v>42461</v>
      </c>
      <c r="B11" s="65" t="s">
        <v>29</v>
      </c>
      <c r="C11" s="63" t="s">
        <v>270</v>
      </c>
      <c r="D11" s="20"/>
      <c r="E11" s="37"/>
      <c r="F11" s="34"/>
      <c r="G11" s="64">
        <v>1</v>
      </c>
      <c r="H11" s="46">
        <v>0</v>
      </c>
      <c r="I11" s="58">
        <f t="shared" si="0"/>
        <v>0</v>
      </c>
      <c r="J11" s="46"/>
      <c r="K11" s="46"/>
      <c r="L11" s="46"/>
      <c r="M11" s="46">
        <f t="shared" si="1"/>
        <v>1</v>
      </c>
      <c r="N11" s="46">
        <f t="shared" si="2"/>
        <v>0</v>
      </c>
      <c r="O11" s="46">
        <f t="shared" si="3"/>
        <v>0</v>
      </c>
      <c r="P11" s="47" t="s">
        <v>277</v>
      </c>
      <c r="Q11" s="60" t="s">
        <v>272</v>
      </c>
      <c r="R11" s="32"/>
    </row>
    <row r="12" spans="1:18" ht="39.950000000000003" customHeight="1" x14ac:dyDescent="0.15">
      <c r="A12" s="52">
        <v>43191</v>
      </c>
      <c r="B12" s="65" t="s">
        <v>29</v>
      </c>
      <c r="C12" s="63" t="s">
        <v>271</v>
      </c>
      <c r="D12" s="20"/>
      <c r="E12" s="37"/>
      <c r="F12" s="34"/>
      <c r="G12" s="48">
        <v>1</v>
      </c>
      <c r="H12" s="46">
        <v>0</v>
      </c>
      <c r="I12" s="58">
        <f t="shared" si="0"/>
        <v>0</v>
      </c>
      <c r="J12" s="46"/>
      <c r="K12" s="46"/>
      <c r="L12" s="46"/>
      <c r="M12" s="46">
        <f t="shared" si="1"/>
        <v>1</v>
      </c>
      <c r="N12" s="46">
        <f t="shared" si="2"/>
        <v>0</v>
      </c>
      <c r="O12" s="46">
        <f t="shared" si="3"/>
        <v>0</v>
      </c>
      <c r="P12" s="47" t="s">
        <v>278</v>
      </c>
      <c r="Q12" s="60" t="s">
        <v>272</v>
      </c>
      <c r="R12" s="32"/>
    </row>
    <row r="13" spans="1:18" ht="39.950000000000003" customHeight="1" x14ac:dyDescent="0.15">
      <c r="A13" s="52"/>
      <c r="B13" s="65"/>
      <c r="C13" s="63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272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272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272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272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272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272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272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272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272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272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272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272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272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272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272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272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272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272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272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2"/>
  <sheetViews>
    <sheetView view="pageBreakPreview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289</v>
      </c>
      <c r="B2" s="87" t="s">
        <v>290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285</v>
      </c>
      <c r="D8" s="29" t="s">
        <v>130</v>
      </c>
      <c r="E8" s="30" t="s">
        <v>286</v>
      </c>
      <c r="F8" s="63" t="s">
        <v>287</v>
      </c>
      <c r="G8" s="68">
        <v>4</v>
      </c>
      <c r="H8" s="58">
        <v>25870</v>
      </c>
      <c r="I8" s="58">
        <f>G8*H8</f>
        <v>103480</v>
      </c>
      <c r="J8" s="58"/>
      <c r="K8" s="58"/>
      <c r="L8" s="58"/>
      <c r="M8" s="58">
        <f>G8-J8</f>
        <v>4</v>
      </c>
      <c r="N8" s="58">
        <f>H8</f>
        <v>25870</v>
      </c>
      <c r="O8" s="58">
        <f>M8*N8</f>
        <v>103480</v>
      </c>
      <c r="P8" s="59" t="s">
        <v>284</v>
      </c>
      <c r="Q8" s="60" t="s">
        <v>290</v>
      </c>
      <c r="R8" s="61"/>
    </row>
    <row r="9" spans="1:18" ht="39.950000000000003" customHeight="1" x14ac:dyDescent="0.15">
      <c r="A9" s="52"/>
      <c r="B9" s="65"/>
      <c r="C9" s="63"/>
      <c r="D9" s="63"/>
      <c r="E9" s="63"/>
      <c r="F9" s="63"/>
      <c r="G9" s="64"/>
      <c r="H9" s="46"/>
      <c r="I9" s="58"/>
      <c r="J9" s="46"/>
      <c r="K9" s="46"/>
      <c r="L9" s="46"/>
      <c r="M9" s="46">
        <f t="shared" ref="M9:M31" si="0">G9-J9</f>
        <v>0</v>
      </c>
      <c r="N9" s="46">
        <f t="shared" ref="N9:N31" si="1">H9</f>
        <v>0</v>
      </c>
      <c r="O9" s="46">
        <f t="shared" ref="O9:O31" si="2">M9*N9</f>
        <v>0</v>
      </c>
      <c r="P9" s="47"/>
      <c r="Q9" s="60" t="s">
        <v>290</v>
      </c>
      <c r="R9" s="32"/>
    </row>
    <row r="10" spans="1:18" ht="39.950000000000003" customHeight="1" x14ac:dyDescent="0.15">
      <c r="A10" s="52"/>
      <c r="B10" s="65"/>
      <c r="C10" s="63"/>
      <c r="D10" s="63"/>
      <c r="E10" s="63"/>
      <c r="F10" s="63"/>
      <c r="G10" s="64"/>
      <c r="H10" s="49"/>
      <c r="I10" s="58"/>
      <c r="J10" s="49"/>
      <c r="K10" s="49"/>
      <c r="L10" s="49"/>
      <c r="M10" s="46">
        <f t="shared" si="0"/>
        <v>0</v>
      </c>
      <c r="N10" s="46">
        <f t="shared" si="1"/>
        <v>0</v>
      </c>
      <c r="O10" s="46">
        <f t="shared" si="2"/>
        <v>0</v>
      </c>
      <c r="P10" s="47"/>
      <c r="Q10" s="60" t="s">
        <v>290</v>
      </c>
      <c r="R10" s="19"/>
    </row>
    <row r="11" spans="1:18" ht="39.950000000000003" customHeight="1" x14ac:dyDescent="0.15">
      <c r="A11" s="52"/>
      <c r="B11" s="65"/>
      <c r="C11" s="20"/>
      <c r="D11" s="20"/>
      <c r="E11" s="37"/>
      <c r="F11" s="34"/>
      <c r="G11" s="64"/>
      <c r="H11" s="46"/>
      <c r="I11" s="58"/>
      <c r="J11" s="46"/>
      <c r="K11" s="46"/>
      <c r="L11" s="46"/>
      <c r="M11" s="46">
        <f t="shared" si="0"/>
        <v>0</v>
      </c>
      <c r="N11" s="46">
        <f t="shared" si="1"/>
        <v>0</v>
      </c>
      <c r="O11" s="46">
        <f t="shared" si="2"/>
        <v>0</v>
      </c>
      <c r="P11" s="47"/>
      <c r="Q11" s="60" t="s">
        <v>290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0"/>
        <v>0</v>
      </c>
      <c r="N12" s="46">
        <f t="shared" si="1"/>
        <v>0</v>
      </c>
      <c r="O12" s="46">
        <f t="shared" si="2"/>
        <v>0</v>
      </c>
      <c r="P12" s="47"/>
      <c r="Q12" s="60" t="s">
        <v>290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0"/>
        <v>0</v>
      </c>
      <c r="N13" s="46">
        <f t="shared" si="1"/>
        <v>0</v>
      </c>
      <c r="O13" s="46">
        <f t="shared" si="2"/>
        <v>0</v>
      </c>
      <c r="P13" s="47"/>
      <c r="Q13" s="60" t="s">
        <v>290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0"/>
        <v>0</v>
      </c>
      <c r="N14" s="46">
        <f t="shared" si="1"/>
        <v>0</v>
      </c>
      <c r="O14" s="46">
        <f t="shared" si="2"/>
        <v>0</v>
      </c>
      <c r="P14" s="47"/>
      <c r="Q14" s="60" t="s">
        <v>290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0"/>
        <v>0</v>
      </c>
      <c r="N15" s="46">
        <f t="shared" si="1"/>
        <v>0</v>
      </c>
      <c r="O15" s="46">
        <f t="shared" si="2"/>
        <v>0</v>
      </c>
      <c r="P15" s="47"/>
      <c r="Q15" s="60" t="s">
        <v>290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0"/>
        <v>0</v>
      </c>
      <c r="N16" s="46">
        <f t="shared" si="1"/>
        <v>0</v>
      </c>
      <c r="O16" s="46">
        <f t="shared" si="2"/>
        <v>0</v>
      </c>
      <c r="P16" s="47"/>
      <c r="Q16" s="60" t="s">
        <v>290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0"/>
        <v>0</v>
      </c>
      <c r="N17" s="46">
        <f t="shared" si="1"/>
        <v>0</v>
      </c>
      <c r="O17" s="46">
        <f t="shared" si="2"/>
        <v>0</v>
      </c>
      <c r="P17" s="47"/>
      <c r="Q17" s="60" t="s">
        <v>290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0"/>
        <v>0</v>
      </c>
      <c r="N18" s="46">
        <f t="shared" si="1"/>
        <v>0</v>
      </c>
      <c r="O18" s="46">
        <f t="shared" si="2"/>
        <v>0</v>
      </c>
      <c r="P18" s="47"/>
      <c r="Q18" s="60" t="s">
        <v>290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0"/>
        <v>0</v>
      </c>
      <c r="N19" s="46">
        <f t="shared" si="1"/>
        <v>0</v>
      </c>
      <c r="O19" s="46">
        <f t="shared" si="2"/>
        <v>0</v>
      </c>
      <c r="P19" s="47"/>
      <c r="Q19" s="60" t="s">
        <v>290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0"/>
        <v>0</v>
      </c>
      <c r="N20" s="46">
        <f t="shared" si="1"/>
        <v>0</v>
      </c>
      <c r="O20" s="46">
        <f t="shared" si="2"/>
        <v>0</v>
      </c>
      <c r="P20" s="47"/>
      <c r="Q20" s="60" t="s">
        <v>290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0"/>
        <v>0</v>
      </c>
      <c r="N21" s="46">
        <f t="shared" si="1"/>
        <v>0</v>
      </c>
      <c r="O21" s="46">
        <f t="shared" si="2"/>
        <v>0</v>
      </c>
      <c r="P21" s="47"/>
      <c r="Q21" s="60" t="s">
        <v>290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0"/>
        <v>0</v>
      </c>
      <c r="N22" s="46">
        <f t="shared" si="1"/>
        <v>0</v>
      </c>
      <c r="O22" s="46">
        <f t="shared" si="2"/>
        <v>0</v>
      </c>
      <c r="P22" s="47"/>
      <c r="Q22" s="60" t="s">
        <v>290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0"/>
        <v>0</v>
      </c>
      <c r="N23" s="46">
        <f t="shared" si="1"/>
        <v>0</v>
      </c>
      <c r="O23" s="46">
        <f t="shared" si="2"/>
        <v>0</v>
      </c>
      <c r="P23" s="47"/>
      <c r="Q23" s="60" t="s">
        <v>290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0"/>
        <v>0</v>
      </c>
      <c r="N24" s="46">
        <f t="shared" si="1"/>
        <v>0</v>
      </c>
      <c r="O24" s="46">
        <f t="shared" si="2"/>
        <v>0</v>
      </c>
      <c r="P24" s="47"/>
      <c r="Q24" s="60" t="s">
        <v>290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0"/>
        <v>0</v>
      </c>
      <c r="N25" s="46">
        <f t="shared" si="1"/>
        <v>0</v>
      </c>
      <c r="O25" s="46">
        <f t="shared" si="2"/>
        <v>0</v>
      </c>
      <c r="P25" s="47"/>
      <c r="Q25" s="60" t="s">
        <v>290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0"/>
        <v>0</v>
      </c>
      <c r="N26" s="46">
        <f t="shared" si="1"/>
        <v>0</v>
      </c>
      <c r="O26" s="46">
        <f t="shared" si="2"/>
        <v>0</v>
      </c>
      <c r="P26" s="47"/>
      <c r="Q26" s="60" t="s">
        <v>290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0"/>
        <v>0</v>
      </c>
      <c r="N27" s="46">
        <f t="shared" si="1"/>
        <v>0</v>
      </c>
      <c r="O27" s="46">
        <f t="shared" si="2"/>
        <v>0</v>
      </c>
      <c r="P27" s="26"/>
      <c r="Q27" s="60" t="s">
        <v>290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0"/>
        <v>0</v>
      </c>
      <c r="N28" s="46">
        <f t="shared" si="1"/>
        <v>0</v>
      </c>
      <c r="O28" s="46">
        <f t="shared" si="2"/>
        <v>0</v>
      </c>
      <c r="P28" s="26"/>
      <c r="Q28" s="60" t="s">
        <v>290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0"/>
        <v>0</v>
      </c>
      <c r="N29" s="46">
        <f t="shared" si="1"/>
        <v>0</v>
      </c>
      <c r="O29" s="46">
        <f t="shared" si="2"/>
        <v>0</v>
      </c>
      <c r="P29" s="26"/>
      <c r="Q29" s="60" t="s">
        <v>290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0"/>
        <v>0</v>
      </c>
      <c r="N30" s="46">
        <f t="shared" si="1"/>
        <v>0</v>
      </c>
      <c r="O30" s="46">
        <f t="shared" si="2"/>
        <v>0</v>
      </c>
      <c r="P30" s="26"/>
      <c r="Q30" s="60" t="s">
        <v>290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0"/>
        <v>0</v>
      </c>
      <c r="N31" s="46">
        <f t="shared" si="1"/>
        <v>0</v>
      </c>
      <c r="O31" s="46">
        <f t="shared" si="2"/>
        <v>0</v>
      </c>
      <c r="P31" s="28"/>
      <c r="Q31" s="60" t="s">
        <v>290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8577-D256-438B-BA55-E1FA361A18E8}">
  <dimension ref="A1:R42"/>
  <sheetViews>
    <sheetView view="pageBreakPreview" zoomScale="51" zoomScaleNormal="50" zoomScaleSheetLayoutView="51" workbookViewId="0">
      <selection activeCell="R8" sqref="R8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/>
      <c r="B2" s="87" t="s">
        <v>312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6" t="s">
        <v>315</v>
      </c>
      <c r="B6" s="3" t="s">
        <v>2</v>
      </c>
      <c r="C6" s="78" t="s">
        <v>13</v>
      </c>
      <c r="D6" s="79"/>
      <c r="E6" s="79"/>
      <c r="F6" s="80"/>
      <c r="G6" s="104" t="s">
        <v>4</v>
      </c>
      <c r="H6" s="100"/>
      <c r="I6" s="105"/>
      <c r="J6" s="99" t="s">
        <v>5</v>
      </c>
      <c r="K6" s="100"/>
      <c r="L6" s="105"/>
      <c r="M6" s="99" t="s">
        <v>6</v>
      </c>
      <c r="N6" s="100"/>
      <c r="O6" s="100"/>
      <c r="P6" s="76" t="s">
        <v>7</v>
      </c>
      <c r="Q6" s="115" t="s">
        <v>314</v>
      </c>
      <c r="R6" s="80"/>
    </row>
    <row r="7" spans="1:18" s="4" customFormat="1" ht="24.95" customHeight="1" thickBot="1" x14ac:dyDescent="0.2">
      <c r="A7" s="103"/>
      <c r="B7" s="6" t="s">
        <v>3</v>
      </c>
      <c r="C7" s="81"/>
      <c r="D7" s="82"/>
      <c r="E7" s="82"/>
      <c r="F7" s="83"/>
      <c r="G7" s="7" t="s">
        <v>14</v>
      </c>
      <c r="H7" s="6" t="s">
        <v>16</v>
      </c>
      <c r="I7" s="6" t="s">
        <v>15</v>
      </c>
      <c r="J7" s="6" t="s">
        <v>14</v>
      </c>
      <c r="K7" s="6" t="s">
        <v>16</v>
      </c>
      <c r="L7" s="6" t="s">
        <v>15</v>
      </c>
      <c r="M7" s="6" t="s">
        <v>14</v>
      </c>
      <c r="N7" s="6" t="s">
        <v>16</v>
      </c>
      <c r="O7" s="70" t="s">
        <v>15</v>
      </c>
      <c r="P7" s="77" t="s">
        <v>1</v>
      </c>
      <c r="Q7" s="82"/>
      <c r="R7" s="83"/>
    </row>
    <row r="8" spans="1:18" ht="39.950000000000003" customHeight="1" x14ac:dyDescent="0.15">
      <c r="A8" s="31">
        <v>42460</v>
      </c>
      <c r="B8" s="24" t="s">
        <v>22</v>
      </c>
      <c r="C8" s="20" t="s">
        <v>64</v>
      </c>
      <c r="D8" s="25" t="s">
        <v>292</v>
      </c>
      <c r="E8" s="25" t="s">
        <v>293</v>
      </c>
      <c r="F8" s="25" t="s">
        <v>294</v>
      </c>
      <c r="G8" s="22">
        <v>1</v>
      </c>
      <c r="H8" s="22">
        <v>93960</v>
      </c>
      <c r="I8" s="22">
        <f t="shared" ref="I8" si="0">G8*H8</f>
        <v>93960</v>
      </c>
      <c r="J8" s="22"/>
      <c r="K8" s="22"/>
      <c r="L8" s="22"/>
      <c r="M8" s="46">
        <f t="shared" ref="M8" si="1">G8-J8</f>
        <v>1</v>
      </c>
      <c r="N8" s="46">
        <f t="shared" ref="N8" si="2">H8</f>
        <v>93960</v>
      </c>
      <c r="O8" s="46">
        <f t="shared" ref="O8" si="3">M8*N8</f>
        <v>93960</v>
      </c>
      <c r="P8" s="59" t="s">
        <v>295</v>
      </c>
      <c r="Q8" s="36" t="s">
        <v>313</v>
      </c>
      <c r="R8" s="23">
        <v>45382</v>
      </c>
    </row>
    <row r="9" spans="1:18" ht="39.950000000000003" customHeight="1" x14ac:dyDescent="0.15">
      <c r="A9" s="69">
        <v>45016</v>
      </c>
      <c r="B9" s="24" t="s">
        <v>22</v>
      </c>
      <c r="C9" s="25" t="s">
        <v>64</v>
      </c>
      <c r="D9" s="27" t="s">
        <v>308</v>
      </c>
      <c r="E9" s="27" t="s">
        <v>309</v>
      </c>
      <c r="F9" s="27" t="s">
        <v>310</v>
      </c>
      <c r="G9" s="22">
        <v>1</v>
      </c>
      <c r="H9" s="22">
        <v>85000</v>
      </c>
      <c r="I9" s="22">
        <v>85000</v>
      </c>
      <c r="J9" s="22"/>
      <c r="K9" s="22"/>
      <c r="L9" s="22"/>
      <c r="M9" s="46">
        <f t="shared" ref="M9:M10" si="4">G9-J9</f>
        <v>1</v>
      </c>
      <c r="N9" s="46">
        <f t="shared" ref="N9:N10" si="5">H9</f>
        <v>85000</v>
      </c>
      <c r="O9" s="46">
        <f t="shared" ref="O9:O10" si="6">M9*N9</f>
        <v>85000</v>
      </c>
      <c r="P9" s="47" t="s">
        <v>307</v>
      </c>
      <c r="Q9" s="36" t="s">
        <v>313</v>
      </c>
      <c r="R9" s="23">
        <v>45382</v>
      </c>
    </row>
    <row r="10" spans="1:18" ht="39.950000000000003" customHeight="1" x14ac:dyDescent="0.15">
      <c r="A10" s="52">
        <v>42461</v>
      </c>
      <c r="B10" s="65" t="s">
        <v>29</v>
      </c>
      <c r="C10" s="63" t="s">
        <v>316</v>
      </c>
      <c r="D10" s="20"/>
      <c r="E10" s="34"/>
      <c r="F10" s="66"/>
      <c r="G10" s="45">
        <v>1</v>
      </c>
      <c r="H10" s="46">
        <v>0</v>
      </c>
      <c r="I10" s="58">
        <f t="shared" ref="I10" si="7">G10*H10</f>
        <v>0</v>
      </c>
      <c r="J10" s="46"/>
      <c r="K10" s="46"/>
      <c r="L10" s="46"/>
      <c r="M10" s="46">
        <f t="shared" si="4"/>
        <v>1</v>
      </c>
      <c r="N10" s="46">
        <f t="shared" si="5"/>
        <v>0</v>
      </c>
      <c r="O10" s="46">
        <f t="shared" si="6"/>
        <v>0</v>
      </c>
      <c r="P10" s="47" t="s">
        <v>278</v>
      </c>
      <c r="Q10" s="60" t="s">
        <v>272</v>
      </c>
      <c r="R10" s="23">
        <v>45382</v>
      </c>
    </row>
    <row r="11" spans="1:18" ht="39.950000000000003" customHeight="1" x14ac:dyDescent="0.15">
      <c r="A11" s="69"/>
      <c r="B11" s="24"/>
      <c r="C11" s="25"/>
      <c r="D11" s="25"/>
      <c r="E11" s="25"/>
      <c r="F11" s="25"/>
      <c r="G11" s="22"/>
      <c r="H11" s="22"/>
      <c r="I11" s="22"/>
      <c r="J11" s="22"/>
      <c r="K11" s="22"/>
      <c r="L11" s="22"/>
      <c r="M11" s="46"/>
      <c r="N11" s="46"/>
      <c r="O11" s="46"/>
      <c r="P11" s="47"/>
      <c r="Q11" s="36"/>
      <c r="R11" s="21"/>
    </row>
    <row r="12" spans="1:18" ht="39.950000000000003" customHeight="1" x14ac:dyDescent="0.15">
      <c r="A12" s="31"/>
      <c r="B12" s="32"/>
      <c r="C12" s="40"/>
      <c r="D12" s="20"/>
      <c r="E12" s="66"/>
      <c r="F12" s="34"/>
      <c r="G12" s="48"/>
      <c r="H12" s="46"/>
      <c r="I12" s="46"/>
      <c r="J12" s="46"/>
      <c r="K12" s="46"/>
      <c r="L12" s="46"/>
      <c r="M12" s="46"/>
      <c r="N12" s="46"/>
      <c r="O12" s="46"/>
      <c r="P12" s="47"/>
      <c r="Q12" s="36"/>
      <c r="R12" s="32"/>
    </row>
    <row r="13" spans="1:18" ht="39.950000000000003" customHeight="1" x14ac:dyDescent="0.15">
      <c r="A13" s="31"/>
      <c r="B13" s="32"/>
      <c r="C13" s="20"/>
      <c r="D13" s="20"/>
      <c r="E13" s="34"/>
      <c r="F13" s="66"/>
      <c r="G13" s="45"/>
      <c r="H13" s="46"/>
      <c r="I13" s="46"/>
      <c r="J13" s="46"/>
      <c r="K13" s="46"/>
      <c r="L13" s="46"/>
      <c r="M13" s="46"/>
      <c r="N13" s="46"/>
      <c r="O13" s="46"/>
      <c r="P13" s="47"/>
      <c r="Q13" s="36"/>
      <c r="R13" s="32"/>
    </row>
    <row r="14" spans="1:18" ht="39.950000000000003" customHeight="1" x14ac:dyDescent="0.15">
      <c r="A14" s="31"/>
      <c r="B14" s="32"/>
      <c r="C14" s="20"/>
      <c r="D14" s="20"/>
      <c r="E14" s="34"/>
      <c r="F14" s="66"/>
      <c r="G14" s="45"/>
      <c r="H14" s="46"/>
      <c r="I14" s="46"/>
      <c r="J14" s="46"/>
      <c r="K14" s="46"/>
      <c r="L14" s="46"/>
      <c r="M14" s="46"/>
      <c r="N14" s="46"/>
      <c r="O14" s="46"/>
      <c r="P14" s="47"/>
      <c r="Q14" s="36"/>
      <c r="R14" s="32"/>
    </row>
    <row r="15" spans="1:18" ht="39.950000000000003" customHeight="1" x14ac:dyDescent="0.15">
      <c r="A15" s="31"/>
      <c r="B15" s="32"/>
      <c r="C15" s="37"/>
      <c r="D15" s="37"/>
      <c r="E15" s="66"/>
      <c r="F15" s="66"/>
      <c r="G15" s="50"/>
      <c r="H15" s="49"/>
      <c r="I15" s="49"/>
      <c r="J15" s="49"/>
      <c r="K15" s="49"/>
      <c r="L15" s="49"/>
      <c r="M15" s="46"/>
      <c r="N15" s="46"/>
      <c r="O15" s="46"/>
      <c r="P15" s="47"/>
      <c r="Q15" s="36"/>
      <c r="R15" s="19"/>
    </row>
    <row r="16" spans="1:18" ht="39.950000000000003" customHeight="1" x14ac:dyDescent="0.15">
      <c r="A16" s="31"/>
      <c r="B16" s="32"/>
      <c r="C16" s="42"/>
      <c r="D16" s="39"/>
      <c r="E16" s="34"/>
      <c r="F16" s="66"/>
      <c r="G16" s="45"/>
      <c r="H16" s="46"/>
      <c r="I16" s="46"/>
      <c r="J16" s="46"/>
      <c r="K16" s="46"/>
      <c r="L16" s="46"/>
      <c r="M16" s="46"/>
      <c r="N16" s="46"/>
      <c r="O16" s="46"/>
      <c r="P16" s="47"/>
      <c r="Q16" s="36"/>
      <c r="R16" s="32"/>
    </row>
    <row r="17" spans="1:18" ht="39.950000000000003" customHeight="1" x14ac:dyDescent="0.15">
      <c r="A17" s="31"/>
      <c r="B17" s="32"/>
      <c r="C17" s="42"/>
      <c r="D17" s="39"/>
      <c r="E17" s="34"/>
      <c r="F17" s="34"/>
      <c r="G17" s="45"/>
      <c r="H17" s="46"/>
      <c r="I17" s="46"/>
      <c r="J17" s="46"/>
      <c r="K17" s="46"/>
      <c r="L17" s="46"/>
      <c r="M17" s="46"/>
      <c r="N17" s="46"/>
      <c r="O17" s="46"/>
      <c r="P17" s="47"/>
      <c r="Q17" s="36"/>
      <c r="R17" s="32"/>
    </row>
    <row r="18" spans="1:18" ht="39.950000000000003" customHeight="1" x14ac:dyDescent="0.15">
      <c r="A18" s="31"/>
      <c r="B18" s="32"/>
      <c r="C18" s="20"/>
      <c r="D18" s="39"/>
      <c r="E18" s="20"/>
      <c r="F18" s="66"/>
      <c r="G18" s="48"/>
      <c r="H18" s="46"/>
      <c r="I18" s="46"/>
      <c r="J18" s="46"/>
      <c r="K18" s="46"/>
      <c r="L18" s="46"/>
      <c r="M18" s="46"/>
      <c r="N18" s="46"/>
      <c r="O18" s="46"/>
      <c r="P18" s="47"/>
      <c r="Q18" s="36"/>
      <c r="R18" s="32"/>
    </row>
    <row r="19" spans="1:18" ht="39.950000000000003" customHeight="1" x14ac:dyDescent="0.15">
      <c r="A19" s="31"/>
      <c r="B19" s="32"/>
      <c r="C19" s="20"/>
      <c r="D19" s="39"/>
      <c r="E19" s="34"/>
      <c r="F19" s="66"/>
      <c r="G19" s="45"/>
      <c r="H19" s="46"/>
      <c r="I19" s="46"/>
      <c r="J19" s="46"/>
      <c r="K19" s="46"/>
      <c r="L19" s="46"/>
      <c r="M19" s="46"/>
      <c r="N19" s="46"/>
      <c r="O19" s="46"/>
      <c r="P19" s="47"/>
      <c r="Q19" s="36"/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34"/>
      <c r="G20" s="45"/>
      <c r="H20" s="46"/>
      <c r="I20" s="46"/>
      <c r="J20" s="46"/>
      <c r="K20" s="46"/>
      <c r="L20" s="46"/>
      <c r="M20" s="46"/>
      <c r="N20" s="46"/>
      <c r="O20" s="46"/>
      <c r="P20" s="47"/>
      <c r="Q20" s="36"/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34"/>
      <c r="G21" s="45"/>
      <c r="H21" s="49"/>
      <c r="I21" s="49"/>
      <c r="J21" s="49"/>
      <c r="K21" s="49"/>
      <c r="L21" s="49"/>
      <c r="M21" s="46"/>
      <c r="N21" s="46"/>
      <c r="O21" s="46"/>
      <c r="P21" s="47"/>
      <c r="Q21" s="36"/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34"/>
      <c r="G22" s="45"/>
      <c r="H22" s="49"/>
      <c r="I22" s="49"/>
      <c r="J22" s="49"/>
      <c r="K22" s="49"/>
      <c r="L22" s="49"/>
      <c r="M22" s="46"/>
      <c r="N22" s="46"/>
      <c r="O22" s="46"/>
      <c r="P22" s="47"/>
      <c r="Q22" s="36"/>
      <c r="R22" s="32"/>
    </row>
    <row r="23" spans="1:18" ht="39.950000000000003" hidden="1" customHeight="1" x14ac:dyDescent="0.15">
      <c r="A23" s="31"/>
      <c r="B23" s="32"/>
      <c r="C23" s="20"/>
      <c r="D23" s="39"/>
      <c r="E23" s="34"/>
      <c r="F23" s="34"/>
      <c r="G23" s="45"/>
      <c r="H23" s="49"/>
      <c r="I23" s="49"/>
      <c r="J23" s="49"/>
      <c r="K23" s="49"/>
      <c r="L23" s="49"/>
      <c r="M23" s="46"/>
      <c r="N23" s="46"/>
      <c r="O23" s="46"/>
      <c r="P23" s="47"/>
      <c r="Q23" s="36"/>
      <c r="R23" s="32"/>
    </row>
    <row r="24" spans="1:18" ht="39.950000000000003" hidden="1" customHeight="1" x14ac:dyDescent="0.15">
      <c r="A24" s="31"/>
      <c r="B24" s="32"/>
      <c r="C24" s="20"/>
      <c r="D24" s="39"/>
      <c r="E24" s="34"/>
      <c r="F24" s="34"/>
      <c r="G24" s="45"/>
      <c r="H24" s="49"/>
      <c r="I24" s="49"/>
      <c r="J24" s="49"/>
      <c r="K24" s="49"/>
      <c r="L24" s="49"/>
      <c r="M24" s="46"/>
      <c r="N24" s="46"/>
      <c r="O24" s="46"/>
      <c r="P24" s="47"/>
      <c r="Q24" s="36"/>
      <c r="R24" s="32"/>
    </row>
    <row r="25" spans="1:18" ht="39.950000000000003" customHeight="1" x14ac:dyDescent="0.15">
      <c r="A25" s="31"/>
      <c r="B25" s="32"/>
      <c r="C25" s="40"/>
      <c r="D25" s="33"/>
      <c r="E25" s="66"/>
      <c r="F25" s="44"/>
      <c r="G25" s="45"/>
      <c r="H25" s="49"/>
      <c r="I25" s="49"/>
      <c r="J25" s="49"/>
      <c r="K25" s="49"/>
      <c r="L25" s="49"/>
      <c r="M25" s="46"/>
      <c r="N25" s="46"/>
      <c r="O25" s="46"/>
      <c r="P25" s="47"/>
      <c r="Q25" s="36"/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34"/>
      <c r="G26" s="45"/>
      <c r="H26" s="49"/>
      <c r="I26" s="49"/>
      <c r="J26" s="49"/>
      <c r="K26" s="49"/>
      <c r="L26" s="49"/>
      <c r="M26" s="46"/>
      <c r="N26" s="46"/>
      <c r="O26" s="46"/>
      <c r="P26" s="47"/>
      <c r="Q26" s="36"/>
      <c r="R26" s="32"/>
    </row>
    <row r="27" spans="1:18" ht="39.950000000000003" customHeight="1" x14ac:dyDescent="0.15">
      <c r="A27" s="31"/>
      <c r="B27" s="32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/>
      <c r="N27" s="46"/>
      <c r="O27" s="46"/>
      <c r="P27" s="47"/>
      <c r="Q27" s="36"/>
      <c r="R27" s="21"/>
    </row>
    <row r="28" spans="1:18" ht="39.950000000000003" customHeight="1" x14ac:dyDescent="0.15">
      <c r="A28" s="31"/>
      <c r="B28" s="24"/>
      <c r="C28" s="20"/>
      <c r="D28" s="25"/>
      <c r="E28" s="25"/>
      <c r="F28" s="25"/>
      <c r="G28" s="22"/>
      <c r="H28" s="22"/>
      <c r="I28" s="22"/>
      <c r="J28" s="22"/>
      <c r="K28" s="22"/>
      <c r="L28" s="22"/>
      <c r="M28" s="46"/>
      <c r="N28" s="46"/>
      <c r="O28" s="46"/>
      <c r="P28" s="47"/>
      <c r="Q28" s="36"/>
      <c r="R28" s="21"/>
    </row>
    <row r="29" spans="1:18" ht="39.950000000000003" customHeight="1" x14ac:dyDescent="0.15">
      <c r="A29" s="69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/>
      <c r="N29" s="46"/>
      <c r="O29" s="46"/>
      <c r="P29" s="47"/>
      <c r="Q29" s="36"/>
      <c r="R29" s="21"/>
    </row>
    <row r="30" spans="1:18" ht="39.950000000000003" customHeight="1" x14ac:dyDescent="0.15">
      <c r="A30" s="69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/>
      <c r="N30" s="46"/>
      <c r="O30" s="46"/>
      <c r="P30" s="47"/>
      <c r="Q30" s="36"/>
      <c r="R30" s="21"/>
    </row>
    <row r="31" spans="1:18" ht="39.950000000000003" customHeight="1" x14ac:dyDescent="0.15">
      <c r="A31" s="69"/>
      <c r="B31" s="24"/>
      <c r="C31" s="25"/>
      <c r="D31" s="27"/>
      <c r="E31" s="27"/>
      <c r="F31" s="27"/>
      <c r="G31" s="22"/>
      <c r="H31" s="22"/>
      <c r="I31" s="22"/>
      <c r="J31" s="22"/>
      <c r="K31" s="22"/>
      <c r="L31" s="22"/>
      <c r="M31" s="46"/>
      <c r="N31" s="46"/>
      <c r="O31" s="46"/>
      <c r="P31" s="47"/>
      <c r="Q31" s="36"/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view="pageBreakPreview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108</v>
      </c>
      <c r="B2" s="87" t="s">
        <v>109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53" t="s">
        <v>20</v>
      </c>
      <c r="C8" s="73" t="s">
        <v>110</v>
      </c>
      <c r="D8" s="74" t="s">
        <v>78</v>
      </c>
      <c r="E8" s="73" t="s">
        <v>111</v>
      </c>
      <c r="F8" s="73" t="s">
        <v>112</v>
      </c>
      <c r="G8" s="67">
        <v>5</v>
      </c>
      <c r="H8" s="58">
        <v>38480</v>
      </c>
      <c r="I8" s="58">
        <f>G8*H8</f>
        <v>192400</v>
      </c>
      <c r="J8" s="58"/>
      <c r="K8" s="58"/>
      <c r="L8" s="58"/>
      <c r="M8" s="58">
        <f>G8-J8</f>
        <v>5</v>
      </c>
      <c r="N8" s="58">
        <f>H8</f>
        <v>38480</v>
      </c>
      <c r="O8" s="58">
        <f>M8*N8</f>
        <v>192400</v>
      </c>
      <c r="P8" s="59" t="s">
        <v>113</v>
      </c>
      <c r="Q8" s="60" t="s">
        <v>109</v>
      </c>
      <c r="R8" s="61"/>
    </row>
    <row r="9" spans="1:18" ht="39.950000000000003" customHeight="1" x14ac:dyDescent="0.15">
      <c r="A9" s="31"/>
      <c r="B9" s="32"/>
      <c r="C9" s="20"/>
      <c r="D9" s="33"/>
      <c r="E9" s="34"/>
      <c r="F9" s="35"/>
      <c r="G9" s="45"/>
      <c r="H9" s="46"/>
      <c r="I9" s="46"/>
      <c r="J9" s="46"/>
      <c r="K9" s="46"/>
      <c r="L9" s="46"/>
      <c r="M9" s="46">
        <f t="shared" ref="M9:M26" si="0">G9-J9</f>
        <v>0</v>
      </c>
      <c r="N9" s="46">
        <f t="shared" ref="N9:N26" si="1">H9</f>
        <v>0</v>
      </c>
      <c r="O9" s="46">
        <f t="shared" ref="O9:O26" si="2">M9*N9</f>
        <v>0</v>
      </c>
      <c r="P9" s="47"/>
      <c r="Q9" s="60" t="s">
        <v>109</v>
      </c>
      <c r="R9" s="32"/>
    </row>
    <row r="10" spans="1:18" ht="39.950000000000003" customHeight="1" x14ac:dyDescent="0.15">
      <c r="A10" s="31"/>
      <c r="B10" s="32"/>
      <c r="C10" s="20"/>
      <c r="D10" s="20"/>
      <c r="E10" s="37"/>
      <c r="F10" s="38"/>
      <c r="G10" s="48"/>
      <c r="H10" s="49"/>
      <c r="I10" s="49"/>
      <c r="J10" s="49"/>
      <c r="K10" s="49"/>
      <c r="L10" s="49"/>
      <c r="M10" s="46">
        <f t="shared" si="0"/>
        <v>0</v>
      </c>
      <c r="N10" s="46">
        <f t="shared" si="1"/>
        <v>0</v>
      </c>
      <c r="O10" s="46">
        <f t="shared" si="2"/>
        <v>0</v>
      </c>
      <c r="P10" s="47"/>
      <c r="Q10" s="60" t="s">
        <v>109</v>
      </c>
      <c r="R10" s="19"/>
    </row>
    <row r="11" spans="1:18" ht="39.950000000000003" customHeight="1" x14ac:dyDescent="0.15">
      <c r="A11" s="31"/>
      <c r="B11" s="32"/>
      <c r="C11" s="20"/>
      <c r="D11" s="20"/>
      <c r="E11" s="37"/>
      <c r="F11" s="35"/>
      <c r="G11" s="48"/>
      <c r="H11" s="46"/>
      <c r="I11" s="46"/>
      <c r="J11" s="46"/>
      <c r="K11" s="46"/>
      <c r="L11" s="46"/>
      <c r="M11" s="46">
        <f t="shared" si="0"/>
        <v>0</v>
      </c>
      <c r="N11" s="46">
        <f t="shared" si="1"/>
        <v>0</v>
      </c>
      <c r="O11" s="46">
        <f t="shared" si="2"/>
        <v>0</v>
      </c>
      <c r="P11" s="47"/>
      <c r="Q11" s="60" t="s">
        <v>109</v>
      </c>
      <c r="R11" s="32"/>
    </row>
    <row r="12" spans="1:18" ht="39.950000000000003" customHeight="1" x14ac:dyDescent="0.15">
      <c r="A12" s="31"/>
      <c r="B12" s="32"/>
      <c r="C12" s="40"/>
      <c r="D12" s="20"/>
      <c r="E12" s="37"/>
      <c r="F12" s="35"/>
      <c r="G12" s="48"/>
      <c r="H12" s="46"/>
      <c r="I12" s="46"/>
      <c r="J12" s="46"/>
      <c r="K12" s="46"/>
      <c r="L12" s="46"/>
      <c r="M12" s="46">
        <f t="shared" si="0"/>
        <v>0</v>
      </c>
      <c r="N12" s="46">
        <f t="shared" si="1"/>
        <v>0</v>
      </c>
      <c r="O12" s="46">
        <f t="shared" si="2"/>
        <v>0</v>
      </c>
      <c r="P12" s="47"/>
      <c r="Q12" s="60" t="s">
        <v>109</v>
      </c>
      <c r="R12" s="32"/>
    </row>
    <row r="13" spans="1:18" ht="39.950000000000003" customHeight="1" x14ac:dyDescent="0.15">
      <c r="A13" s="31"/>
      <c r="B13" s="32"/>
      <c r="C13" s="20"/>
      <c r="D13" s="20"/>
      <c r="E13" s="34"/>
      <c r="F13" s="38"/>
      <c r="G13" s="45"/>
      <c r="H13" s="46"/>
      <c r="I13" s="46"/>
      <c r="J13" s="46"/>
      <c r="K13" s="46"/>
      <c r="L13" s="46"/>
      <c r="M13" s="46">
        <f t="shared" si="0"/>
        <v>0</v>
      </c>
      <c r="N13" s="46">
        <f t="shared" si="1"/>
        <v>0</v>
      </c>
      <c r="O13" s="46">
        <f t="shared" si="2"/>
        <v>0</v>
      </c>
      <c r="P13" s="47"/>
      <c r="Q13" s="60" t="s">
        <v>109</v>
      </c>
      <c r="R13" s="32"/>
    </row>
    <row r="14" spans="1:18" ht="39.950000000000003" customHeight="1" x14ac:dyDescent="0.15">
      <c r="A14" s="31"/>
      <c r="B14" s="32"/>
      <c r="C14" s="41"/>
      <c r="D14" s="20"/>
      <c r="E14" s="34"/>
      <c r="F14" s="38"/>
      <c r="G14" s="45"/>
      <c r="H14" s="46"/>
      <c r="I14" s="46"/>
      <c r="J14" s="46"/>
      <c r="K14" s="46"/>
      <c r="L14" s="46"/>
      <c r="M14" s="46">
        <f t="shared" si="0"/>
        <v>0</v>
      </c>
      <c r="N14" s="46">
        <f t="shared" si="1"/>
        <v>0</v>
      </c>
      <c r="O14" s="46">
        <f t="shared" si="2"/>
        <v>0</v>
      </c>
      <c r="P14" s="47"/>
      <c r="Q14" s="60" t="s">
        <v>109</v>
      </c>
      <c r="R14" s="32"/>
    </row>
    <row r="15" spans="1:18" ht="39.950000000000003" customHeight="1" x14ac:dyDescent="0.15">
      <c r="A15" s="31"/>
      <c r="B15" s="32"/>
      <c r="C15" s="37"/>
      <c r="D15" s="37"/>
      <c r="E15" s="37"/>
      <c r="F15" s="38"/>
      <c r="G15" s="50"/>
      <c r="H15" s="49"/>
      <c r="I15" s="49"/>
      <c r="J15" s="49"/>
      <c r="K15" s="49"/>
      <c r="L15" s="49"/>
      <c r="M15" s="46">
        <f t="shared" si="0"/>
        <v>0</v>
      </c>
      <c r="N15" s="46">
        <f t="shared" si="1"/>
        <v>0</v>
      </c>
      <c r="O15" s="46">
        <f t="shared" si="2"/>
        <v>0</v>
      </c>
      <c r="P15" s="47"/>
      <c r="Q15" s="60" t="s">
        <v>109</v>
      </c>
      <c r="R15" s="19"/>
    </row>
    <row r="16" spans="1:18" ht="39.950000000000003" customHeight="1" x14ac:dyDescent="0.15">
      <c r="A16" s="31"/>
      <c r="B16" s="32"/>
      <c r="C16" s="42"/>
      <c r="D16" s="39"/>
      <c r="E16" s="34"/>
      <c r="F16" s="38"/>
      <c r="G16" s="45"/>
      <c r="H16" s="46"/>
      <c r="I16" s="46"/>
      <c r="J16" s="46"/>
      <c r="K16" s="46"/>
      <c r="L16" s="46"/>
      <c r="M16" s="46">
        <f t="shared" si="0"/>
        <v>0</v>
      </c>
      <c r="N16" s="46">
        <f t="shared" si="1"/>
        <v>0</v>
      </c>
      <c r="O16" s="46">
        <f t="shared" si="2"/>
        <v>0</v>
      </c>
      <c r="P16" s="47"/>
      <c r="Q16" s="60" t="s">
        <v>109</v>
      </c>
      <c r="R16" s="32"/>
    </row>
    <row r="17" spans="1:18" ht="39.950000000000003" customHeight="1" x14ac:dyDescent="0.15">
      <c r="A17" s="31"/>
      <c r="B17" s="32"/>
      <c r="C17" s="42"/>
      <c r="D17" s="39"/>
      <c r="E17" s="34"/>
      <c r="F17" s="43"/>
      <c r="G17" s="45"/>
      <c r="H17" s="46"/>
      <c r="I17" s="46"/>
      <c r="J17" s="46"/>
      <c r="K17" s="46"/>
      <c r="L17" s="46"/>
      <c r="M17" s="46">
        <f t="shared" si="0"/>
        <v>0</v>
      </c>
      <c r="N17" s="46">
        <f t="shared" si="1"/>
        <v>0</v>
      </c>
      <c r="O17" s="46">
        <f t="shared" si="2"/>
        <v>0</v>
      </c>
      <c r="P17" s="47"/>
      <c r="Q17" s="60" t="s">
        <v>109</v>
      </c>
      <c r="R17" s="32"/>
    </row>
    <row r="18" spans="1:18" ht="39.950000000000003" customHeight="1" x14ac:dyDescent="0.15">
      <c r="A18" s="31"/>
      <c r="B18" s="32"/>
      <c r="C18" s="20"/>
      <c r="D18" s="39"/>
      <c r="E18" s="20"/>
      <c r="F18" s="38"/>
      <c r="G18" s="48"/>
      <c r="H18" s="46"/>
      <c r="I18" s="46"/>
      <c r="J18" s="46"/>
      <c r="K18" s="46"/>
      <c r="L18" s="46"/>
      <c r="M18" s="46">
        <f t="shared" si="0"/>
        <v>0</v>
      </c>
      <c r="N18" s="46">
        <f t="shared" si="1"/>
        <v>0</v>
      </c>
      <c r="O18" s="46">
        <f t="shared" si="2"/>
        <v>0</v>
      </c>
      <c r="P18" s="47"/>
      <c r="Q18" s="60" t="s">
        <v>109</v>
      </c>
      <c r="R18" s="32"/>
    </row>
    <row r="19" spans="1:18" ht="39.950000000000003" customHeight="1" x14ac:dyDescent="0.15">
      <c r="A19" s="31"/>
      <c r="B19" s="32"/>
      <c r="C19" s="20"/>
      <c r="D19" s="39"/>
      <c r="E19" s="34"/>
      <c r="F19" s="37"/>
      <c r="G19" s="45"/>
      <c r="H19" s="46"/>
      <c r="I19" s="46"/>
      <c r="J19" s="46"/>
      <c r="K19" s="46"/>
      <c r="L19" s="46"/>
      <c r="M19" s="46">
        <f t="shared" si="0"/>
        <v>0</v>
      </c>
      <c r="N19" s="46">
        <f t="shared" si="1"/>
        <v>0</v>
      </c>
      <c r="O19" s="46">
        <f t="shared" si="2"/>
        <v>0</v>
      </c>
      <c r="P19" s="47"/>
      <c r="Q19" s="60" t="s">
        <v>109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0"/>
        <v>0</v>
      </c>
      <c r="N20" s="46">
        <f t="shared" si="1"/>
        <v>0</v>
      </c>
      <c r="O20" s="46">
        <f t="shared" si="2"/>
        <v>0</v>
      </c>
      <c r="P20" s="47"/>
      <c r="Q20" s="60" t="s">
        <v>109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0"/>
        <v>0</v>
      </c>
      <c r="N21" s="46">
        <f t="shared" si="1"/>
        <v>0</v>
      </c>
      <c r="O21" s="46">
        <f t="shared" si="2"/>
        <v>0</v>
      </c>
      <c r="P21" s="47"/>
      <c r="Q21" s="60" t="s">
        <v>109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0"/>
        <v>0</v>
      </c>
      <c r="N22" s="46">
        <f t="shared" si="1"/>
        <v>0</v>
      </c>
      <c r="O22" s="46">
        <f t="shared" si="2"/>
        <v>0</v>
      </c>
      <c r="P22" s="47"/>
      <c r="Q22" s="60" t="s">
        <v>109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0"/>
        <v>0</v>
      </c>
      <c r="N23" s="46">
        <f t="shared" si="1"/>
        <v>0</v>
      </c>
      <c r="O23" s="46">
        <f t="shared" si="2"/>
        <v>0</v>
      </c>
      <c r="P23" s="47"/>
      <c r="Q23" s="60" t="s">
        <v>109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0"/>
        <v>0</v>
      </c>
      <c r="N24" s="46">
        <f t="shared" si="1"/>
        <v>0</v>
      </c>
      <c r="O24" s="46">
        <f t="shared" si="2"/>
        <v>0</v>
      </c>
      <c r="P24" s="47"/>
      <c r="Q24" s="60" t="s">
        <v>109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0"/>
        <v>0</v>
      </c>
      <c r="N25" s="46">
        <f t="shared" si="1"/>
        <v>0</v>
      </c>
      <c r="O25" s="46">
        <f t="shared" si="2"/>
        <v>0</v>
      </c>
      <c r="P25" s="47"/>
      <c r="Q25" s="60" t="s">
        <v>109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0"/>
        <v>0</v>
      </c>
      <c r="N26" s="46">
        <f t="shared" si="1"/>
        <v>0</v>
      </c>
      <c r="O26" s="46">
        <f t="shared" si="2"/>
        <v>0</v>
      </c>
      <c r="P26" s="47"/>
      <c r="Q26" s="60" t="s">
        <v>109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ref="M27:M31" si="3">G27-J27</f>
        <v>0</v>
      </c>
      <c r="N27" s="46">
        <f t="shared" ref="N27:N31" si="4">H27</f>
        <v>0</v>
      </c>
      <c r="O27" s="46">
        <f t="shared" ref="O27:O31" si="5">M27*N27</f>
        <v>0</v>
      </c>
      <c r="P27" s="26"/>
      <c r="Q27" s="60" t="s">
        <v>109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3"/>
        <v>0</v>
      </c>
      <c r="N28" s="46">
        <f t="shared" si="4"/>
        <v>0</v>
      </c>
      <c r="O28" s="46">
        <f t="shared" si="5"/>
        <v>0</v>
      </c>
      <c r="P28" s="26"/>
      <c r="Q28" s="60" t="s">
        <v>109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3"/>
        <v>0</v>
      </c>
      <c r="N29" s="46">
        <f t="shared" si="4"/>
        <v>0</v>
      </c>
      <c r="O29" s="46">
        <f t="shared" si="5"/>
        <v>0</v>
      </c>
      <c r="P29" s="26"/>
      <c r="Q29" s="60" t="s">
        <v>109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3"/>
        <v>0</v>
      </c>
      <c r="N30" s="46">
        <f t="shared" si="4"/>
        <v>0</v>
      </c>
      <c r="O30" s="46">
        <f t="shared" si="5"/>
        <v>0</v>
      </c>
      <c r="P30" s="26"/>
      <c r="Q30" s="60" t="s">
        <v>109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3"/>
        <v>0</v>
      </c>
      <c r="N31" s="46">
        <f t="shared" si="4"/>
        <v>0</v>
      </c>
      <c r="O31" s="46">
        <f t="shared" si="5"/>
        <v>0</v>
      </c>
      <c r="P31" s="28"/>
      <c r="Q31" s="60" t="s">
        <v>109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M6:O6"/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114</v>
      </c>
      <c r="B2" s="87" t="s">
        <v>115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117</v>
      </c>
      <c r="D8" s="29" t="s">
        <v>71</v>
      </c>
      <c r="E8" s="30" t="s">
        <v>118</v>
      </c>
      <c r="F8" s="63" t="s">
        <v>120</v>
      </c>
      <c r="G8" s="48">
        <v>5</v>
      </c>
      <c r="H8" s="58">
        <v>24115</v>
      </c>
      <c r="I8" s="58">
        <f>G8*H8</f>
        <v>120575</v>
      </c>
      <c r="J8" s="58"/>
      <c r="K8" s="58"/>
      <c r="L8" s="58"/>
      <c r="M8" s="58">
        <f>G8-J8</f>
        <v>5</v>
      </c>
      <c r="N8" s="58">
        <f>H8</f>
        <v>24115</v>
      </c>
      <c r="O8" s="58">
        <f>M8*N8</f>
        <v>120575</v>
      </c>
      <c r="P8" s="59" t="s">
        <v>124</v>
      </c>
      <c r="Q8" s="60" t="s">
        <v>127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56</v>
      </c>
      <c r="D9" s="63" t="s">
        <v>67</v>
      </c>
      <c r="E9" s="63" t="s">
        <v>83</v>
      </c>
      <c r="F9" s="63" t="s">
        <v>84</v>
      </c>
      <c r="G9" s="64">
        <v>1</v>
      </c>
      <c r="H9" s="46">
        <v>41535</v>
      </c>
      <c r="I9" s="58">
        <f t="shared" ref="I9:I10" si="0">G9*H9</f>
        <v>41535</v>
      </c>
      <c r="J9" s="46"/>
      <c r="K9" s="46"/>
      <c r="L9" s="46"/>
      <c r="M9" s="46">
        <f t="shared" ref="M9:M31" si="1">G9-J9</f>
        <v>1</v>
      </c>
      <c r="N9" s="46">
        <f t="shared" ref="N9:N31" si="2">H9</f>
        <v>41535</v>
      </c>
      <c r="O9" s="46">
        <f t="shared" ref="O9:O31" si="3">M9*N9</f>
        <v>41535</v>
      </c>
      <c r="P9" s="47" t="s">
        <v>125</v>
      </c>
      <c r="Q9" s="60" t="s">
        <v>127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121</v>
      </c>
      <c r="D10" s="63" t="s">
        <v>78</v>
      </c>
      <c r="E10" s="63" t="s">
        <v>122</v>
      </c>
      <c r="F10" s="63" t="s">
        <v>123</v>
      </c>
      <c r="G10" s="64">
        <v>1</v>
      </c>
      <c r="H10" s="49">
        <v>21515</v>
      </c>
      <c r="I10" s="58">
        <f t="shared" si="0"/>
        <v>21515</v>
      </c>
      <c r="J10" s="49"/>
      <c r="K10" s="49"/>
      <c r="L10" s="49"/>
      <c r="M10" s="46">
        <f t="shared" si="1"/>
        <v>1</v>
      </c>
      <c r="N10" s="46">
        <f t="shared" si="2"/>
        <v>21515</v>
      </c>
      <c r="O10" s="46">
        <f t="shared" si="3"/>
        <v>21515</v>
      </c>
      <c r="P10" s="47" t="s">
        <v>126</v>
      </c>
      <c r="Q10" s="60" t="s">
        <v>127</v>
      </c>
      <c r="R10" s="19"/>
    </row>
    <row r="11" spans="1:18" ht="39.950000000000003" customHeight="1" x14ac:dyDescent="0.15">
      <c r="A11" s="31"/>
      <c r="B11" s="32"/>
      <c r="C11" s="20"/>
      <c r="D11" s="20"/>
      <c r="E11" s="37"/>
      <c r="F11" s="35"/>
      <c r="G11" s="48"/>
      <c r="H11" s="46"/>
      <c r="I11" s="46"/>
      <c r="J11" s="46"/>
      <c r="K11" s="46"/>
      <c r="L11" s="46"/>
      <c r="M11" s="46">
        <f t="shared" si="1"/>
        <v>0</v>
      </c>
      <c r="N11" s="46">
        <f t="shared" si="2"/>
        <v>0</v>
      </c>
      <c r="O11" s="46">
        <f t="shared" si="3"/>
        <v>0</v>
      </c>
      <c r="P11" s="47"/>
      <c r="Q11" s="60" t="s">
        <v>127</v>
      </c>
      <c r="R11" s="32"/>
    </row>
    <row r="12" spans="1:18" ht="39.950000000000003" customHeight="1" x14ac:dyDescent="0.15">
      <c r="A12" s="31"/>
      <c r="B12" s="32"/>
      <c r="C12" s="40"/>
      <c r="D12" s="20"/>
      <c r="E12" s="37"/>
      <c r="F12" s="35"/>
      <c r="G12" s="48"/>
      <c r="H12" s="46"/>
      <c r="I12" s="46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127</v>
      </c>
      <c r="R12" s="32"/>
    </row>
    <row r="13" spans="1:18" ht="39.950000000000003" customHeight="1" x14ac:dyDescent="0.15">
      <c r="A13" s="31"/>
      <c r="B13" s="32"/>
      <c r="C13" s="20"/>
      <c r="D13" s="20"/>
      <c r="E13" s="34"/>
      <c r="F13" s="38"/>
      <c r="G13" s="45"/>
      <c r="H13" s="46"/>
      <c r="I13" s="46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127</v>
      </c>
      <c r="R13" s="32"/>
    </row>
    <row r="14" spans="1:18" ht="39.950000000000003" customHeight="1" x14ac:dyDescent="0.15">
      <c r="A14" s="31"/>
      <c r="B14" s="32"/>
      <c r="C14" s="41"/>
      <c r="D14" s="20"/>
      <c r="E14" s="34"/>
      <c r="F14" s="38"/>
      <c r="G14" s="45"/>
      <c r="H14" s="46"/>
      <c r="I14" s="46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127</v>
      </c>
      <c r="R14" s="32"/>
    </row>
    <row r="15" spans="1:18" ht="39.950000000000003" customHeight="1" x14ac:dyDescent="0.15">
      <c r="A15" s="31"/>
      <c r="B15" s="32"/>
      <c r="C15" s="37"/>
      <c r="D15" s="37"/>
      <c r="E15" s="37"/>
      <c r="F15" s="38"/>
      <c r="G15" s="50"/>
      <c r="H15" s="49"/>
      <c r="I15" s="49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127</v>
      </c>
      <c r="R15" s="19"/>
    </row>
    <row r="16" spans="1:18" ht="39.950000000000003" customHeight="1" x14ac:dyDescent="0.15">
      <c r="A16" s="31"/>
      <c r="B16" s="32"/>
      <c r="C16" s="42"/>
      <c r="D16" s="39"/>
      <c r="E16" s="34"/>
      <c r="F16" s="38"/>
      <c r="G16" s="45"/>
      <c r="H16" s="46"/>
      <c r="I16" s="46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127</v>
      </c>
      <c r="R16" s="32"/>
    </row>
    <row r="17" spans="1:18" ht="39.950000000000003" customHeight="1" x14ac:dyDescent="0.15">
      <c r="A17" s="31"/>
      <c r="B17" s="32"/>
      <c r="C17" s="42"/>
      <c r="D17" s="39"/>
      <c r="E17" s="34"/>
      <c r="F17" s="43"/>
      <c r="G17" s="45"/>
      <c r="H17" s="46"/>
      <c r="I17" s="46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127</v>
      </c>
      <c r="R17" s="32"/>
    </row>
    <row r="18" spans="1:18" ht="39.950000000000003" customHeight="1" x14ac:dyDescent="0.15">
      <c r="A18" s="31"/>
      <c r="B18" s="32"/>
      <c r="C18" s="20"/>
      <c r="D18" s="39"/>
      <c r="E18" s="20"/>
      <c r="F18" s="38"/>
      <c r="G18" s="48"/>
      <c r="H18" s="46"/>
      <c r="I18" s="46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127</v>
      </c>
      <c r="R18" s="32"/>
    </row>
    <row r="19" spans="1:18" ht="39.950000000000003" customHeight="1" x14ac:dyDescent="0.15">
      <c r="A19" s="31"/>
      <c r="B19" s="32"/>
      <c r="C19" s="20"/>
      <c r="D19" s="39"/>
      <c r="E19" s="34"/>
      <c r="F19" s="37"/>
      <c r="G19" s="45"/>
      <c r="H19" s="46"/>
      <c r="I19" s="46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127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127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127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127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127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127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127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127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127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127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127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127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127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141</v>
      </c>
      <c r="B2" s="87" t="s">
        <v>140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116</v>
      </c>
      <c r="D8" s="29" t="s">
        <v>130</v>
      </c>
      <c r="E8" s="30" t="s">
        <v>131</v>
      </c>
      <c r="F8" s="63" t="s">
        <v>119</v>
      </c>
      <c r="G8" s="48">
        <v>5</v>
      </c>
      <c r="H8" s="58">
        <v>24115</v>
      </c>
      <c r="I8" s="58">
        <f>G8*H8</f>
        <v>120575</v>
      </c>
      <c r="J8" s="58"/>
      <c r="K8" s="58"/>
      <c r="L8" s="58"/>
      <c r="M8" s="58">
        <f>G8-J8</f>
        <v>5</v>
      </c>
      <c r="N8" s="58">
        <f>H8</f>
        <v>24115</v>
      </c>
      <c r="O8" s="58">
        <f>M8*N8</f>
        <v>120575</v>
      </c>
      <c r="P8" s="59" t="s">
        <v>142</v>
      </c>
      <c r="Q8" s="60" t="s">
        <v>139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132</v>
      </c>
      <c r="D9" s="63" t="s">
        <v>133</v>
      </c>
      <c r="E9" s="63" t="s">
        <v>134</v>
      </c>
      <c r="F9" s="63" t="s">
        <v>135</v>
      </c>
      <c r="G9" s="64">
        <v>1</v>
      </c>
      <c r="H9" s="46">
        <v>41535</v>
      </c>
      <c r="I9" s="58">
        <f t="shared" ref="I9:I10" si="0">G9*H9</f>
        <v>41535</v>
      </c>
      <c r="J9" s="46"/>
      <c r="K9" s="46"/>
      <c r="L9" s="46"/>
      <c r="M9" s="46">
        <f t="shared" ref="M9:M31" si="1">G9-J9</f>
        <v>1</v>
      </c>
      <c r="N9" s="46">
        <f t="shared" ref="N9:N31" si="2">H9</f>
        <v>41535</v>
      </c>
      <c r="O9" s="46">
        <f t="shared" ref="O9:O31" si="3">M9*N9</f>
        <v>41535</v>
      </c>
      <c r="P9" s="47" t="s">
        <v>143</v>
      </c>
      <c r="Q9" s="60" t="s">
        <v>139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136</v>
      </c>
      <c r="D10" s="63" t="s">
        <v>130</v>
      </c>
      <c r="E10" s="63" t="s">
        <v>137</v>
      </c>
      <c r="F10" s="63" t="s">
        <v>138</v>
      </c>
      <c r="G10" s="64">
        <v>1</v>
      </c>
      <c r="H10" s="49">
        <v>21515</v>
      </c>
      <c r="I10" s="58">
        <f t="shared" si="0"/>
        <v>21515</v>
      </c>
      <c r="J10" s="49"/>
      <c r="K10" s="49"/>
      <c r="L10" s="49"/>
      <c r="M10" s="46">
        <f t="shared" si="1"/>
        <v>1</v>
      </c>
      <c r="N10" s="46">
        <f t="shared" si="2"/>
        <v>21515</v>
      </c>
      <c r="O10" s="46">
        <f t="shared" si="3"/>
        <v>21515</v>
      </c>
      <c r="P10" s="47" t="s">
        <v>144</v>
      </c>
      <c r="Q10" s="60" t="s">
        <v>139</v>
      </c>
      <c r="R10" s="19"/>
    </row>
    <row r="11" spans="1:18" ht="39.950000000000003" customHeight="1" x14ac:dyDescent="0.15">
      <c r="A11" s="31"/>
      <c r="B11" s="32"/>
      <c r="C11" s="20"/>
      <c r="D11" s="20"/>
      <c r="E11" s="37"/>
      <c r="F11" s="35"/>
      <c r="G11" s="48"/>
      <c r="H11" s="46"/>
      <c r="I11" s="46"/>
      <c r="J11" s="46"/>
      <c r="K11" s="46"/>
      <c r="L11" s="46"/>
      <c r="M11" s="46">
        <f t="shared" si="1"/>
        <v>0</v>
      </c>
      <c r="N11" s="46">
        <f t="shared" si="2"/>
        <v>0</v>
      </c>
      <c r="O11" s="46">
        <f t="shared" si="3"/>
        <v>0</v>
      </c>
      <c r="P11" s="47"/>
      <c r="Q11" s="60" t="s">
        <v>139</v>
      </c>
      <c r="R11" s="32"/>
    </row>
    <row r="12" spans="1:18" ht="39.950000000000003" customHeight="1" x14ac:dyDescent="0.15">
      <c r="A12" s="31"/>
      <c r="B12" s="32"/>
      <c r="C12" s="40"/>
      <c r="D12" s="20"/>
      <c r="E12" s="37"/>
      <c r="F12" s="35"/>
      <c r="G12" s="48"/>
      <c r="H12" s="46"/>
      <c r="I12" s="46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139</v>
      </c>
      <c r="R12" s="32"/>
    </row>
    <row r="13" spans="1:18" ht="39.950000000000003" customHeight="1" x14ac:dyDescent="0.15">
      <c r="A13" s="31"/>
      <c r="B13" s="32"/>
      <c r="C13" s="20"/>
      <c r="D13" s="20"/>
      <c r="E13" s="34"/>
      <c r="F13" s="38"/>
      <c r="G13" s="45"/>
      <c r="H13" s="46"/>
      <c r="I13" s="46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139</v>
      </c>
      <c r="R13" s="32"/>
    </row>
    <row r="14" spans="1:18" ht="39.950000000000003" customHeight="1" x14ac:dyDescent="0.15">
      <c r="A14" s="31"/>
      <c r="B14" s="32"/>
      <c r="C14" s="41"/>
      <c r="D14" s="20"/>
      <c r="E14" s="34"/>
      <c r="F14" s="38"/>
      <c r="G14" s="45"/>
      <c r="H14" s="46"/>
      <c r="I14" s="46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139</v>
      </c>
      <c r="R14" s="32"/>
    </row>
    <row r="15" spans="1:18" ht="39.950000000000003" customHeight="1" x14ac:dyDescent="0.15">
      <c r="A15" s="31"/>
      <c r="B15" s="32"/>
      <c r="C15" s="37"/>
      <c r="D15" s="37"/>
      <c r="E15" s="37"/>
      <c r="F15" s="38"/>
      <c r="G15" s="50"/>
      <c r="H15" s="49"/>
      <c r="I15" s="49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139</v>
      </c>
      <c r="R15" s="19"/>
    </row>
    <row r="16" spans="1:18" ht="39.950000000000003" customHeight="1" x14ac:dyDescent="0.15">
      <c r="A16" s="31"/>
      <c r="B16" s="32"/>
      <c r="C16" s="42"/>
      <c r="D16" s="39"/>
      <c r="E16" s="34"/>
      <c r="F16" s="38"/>
      <c r="G16" s="45"/>
      <c r="H16" s="46"/>
      <c r="I16" s="46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139</v>
      </c>
      <c r="R16" s="32"/>
    </row>
    <row r="17" spans="1:18" ht="39.950000000000003" customHeight="1" x14ac:dyDescent="0.15">
      <c r="A17" s="31"/>
      <c r="B17" s="32"/>
      <c r="C17" s="42"/>
      <c r="D17" s="39"/>
      <c r="E17" s="34"/>
      <c r="F17" s="43"/>
      <c r="G17" s="45"/>
      <c r="H17" s="46"/>
      <c r="I17" s="46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139</v>
      </c>
      <c r="R17" s="32"/>
    </row>
    <row r="18" spans="1:18" ht="39.950000000000003" customHeight="1" x14ac:dyDescent="0.15">
      <c r="A18" s="31"/>
      <c r="B18" s="32"/>
      <c r="C18" s="20"/>
      <c r="D18" s="39"/>
      <c r="E18" s="20"/>
      <c r="F18" s="38"/>
      <c r="G18" s="48"/>
      <c r="H18" s="46"/>
      <c r="I18" s="46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139</v>
      </c>
      <c r="R18" s="32"/>
    </row>
    <row r="19" spans="1:18" ht="39.950000000000003" customHeight="1" x14ac:dyDescent="0.15">
      <c r="A19" s="31"/>
      <c r="B19" s="32"/>
      <c r="C19" s="20"/>
      <c r="D19" s="39"/>
      <c r="E19" s="34"/>
      <c r="F19" s="37"/>
      <c r="G19" s="45"/>
      <c r="H19" s="46"/>
      <c r="I19" s="46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139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139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139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139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139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139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139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139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139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139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139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139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139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2"/>
  <sheetViews>
    <sheetView view="pageBreakPreview" topLeftCell="A5" zoomScale="50" zoomScaleNormal="50" zoomScaleSheetLayoutView="50" workbookViewId="0">
      <selection activeCell="B17" sqref="B17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145</v>
      </c>
      <c r="B2" s="87" t="s">
        <v>146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148</v>
      </c>
      <c r="D8" s="29" t="s">
        <v>133</v>
      </c>
      <c r="E8" s="30" t="s">
        <v>149</v>
      </c>
      <c r="F8" s="63" t="s">
        <v>150</v>
      </c>
      <c r="G8" s="48">
        <v>8</v>
      </c>
      <c r="H8" s="58">
        <v>42900</v>
      </c>
      <c r="I8" s="58">
        <f>G8*H8</f>
        <v>343200</v>
      </c>
      <c r="J8" s="58"/>
      <c r="K8" s="58"/>
      <c r="L8" s="58"/>
      <c r="M8" s="58">
        <f>G8-J8</f>
        <v>8</v>
      </c>
      <c r="N8" s="58">
        <f>H8</f>
        <v>42900</v>
      </c>
      <c r="O8" s="58">
        <f>M8*N8</f>
        <v>343200</v>
      </c>
      <c r="P8" s="59" t="s">
        <v>185</v>
      </c>
      <c r="Q8" s="60" t="s">
        <v>147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151</v>
      </c>
      <c r="D9" s="63" t="s">
        <v>130</v>
      </c>
      <c r="E9" s="63" t="s">
        <v>152</v>
      </c>
      <c r="F9" s="63" t="s">
        <v>153</v>
      </c>
      <c r="G9" s="64">
        <v>1</v>
      </c>
      <c r="H9" s="46">
        <v>52455</v>
      </c>
      <c r="I9" s="58">
        <f t="shared" ref="I9:I13" si="0">G9*H9</f>
        <v>52455</v>
      </c>
      <c r="J9" s="46"/>
      <c r="K9" s="46"/>
      <c r="L9" s="46"/>
      <c r="M9" s="46">
        <f t="shared" ref="M9:M31" si="1">G9-J9</f>
        <v>1</v>
      </c>
      <c r="N9" s="46">
        <f t="shared" ref="N9:N31" si="2">H9</f>
        <v>52455</v>
      </c>
      <c r="O9" s="46">
        <f t="shared" ref="O9:O31" si="3">M9*N9</f>
        <v>52455</v>
      </c>
      <c r="P9" s="47" t="s">
        <v>186</v>
      </c>
      <c r="Q9" s="60" t="s">
        <v>147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136</v>
      </c>
      <c r="D10" s="63" t="s">
        <v>130</v>
      </c>
      <c r="E10" s="63" t="s">
        <v>154</v>
      </c>
      <c r="F10" s="63" t="s">
        <v>155</v>
      </c>
      <c r="G10" s="64">
        <v>1</v>
      </c>
      <c r="H10" s="49">
        <v>21645</v>
      </c>
      <c r="I10" s="58">
        <f t="shared" si="0"/>
        <v>21645</v>
      </c>
      <c r="J10" s="49"/>
      <c r="K10" s="49"/>
      <c r="L10" s="49"/>
      <c r="M10" s="46">
        <f t="shared" si="1"/>
        <v>1</v>
      </c>
      <c r="N10" s="46">
        <f t="shared" si="2"/>
        <v>21645</v>
      </c>
      <c r="O10" s="46">
        <f t="shared" si="3"/>
        <v>21645</v>
      </c>
      <c r="P10" s="47" t="s">
        <v>187</v>
      </c>
      <c r="Q10" s="60" t="s">
        <v>147</v>
      </c>
      <c r="R10" s="19"/>
    </row>
    <row r="11" spans="1:18" ht="39.950000000000003" customHeight="1" x14ac:dyDescent="0.15">
      <c r="A11" s="52">
        <v>40878</v>
      </c>
      <c r="B11" s="65" t="s">
        <v>20</v>
      </c>
      <c r="C11" s="20" t="s">
        <v>156</v>
      </c>
      <c r="D11" s="20" t="s">
        <v>130</v>
      </c>
      <c r="E11" s="37" t="s">
        <v>157</v>
      </c>
      <c r="F11" s="34" t="s">
        <v>158</v>
      </c>
      <c r="G11" s="48">
        <v>1</v>
      </c>
      <c r="H11" s="46">
        <v>22165</v>
      </c>
      <c r="I11" s="58">
        <f t="shared" si="0"/>
        <v>22165</v>
      </c>
      <c r="J11" s="46"/>
      <c r="K11" s="46"/>
      <c r="L11" s="46"/>
      <c r="M11" s="46">
        <f t="shared" si="1"/>
        <v>1</v>
      </c>
      <c r="N11" s="46">
        <f t="shared" si="2"/>
        <v>22165</v>
      </c>
      <c r="O11" s="46">
        <f t="shared" si="3"/>
        <v>22165</v>
      </c>
      <c r="P11" s="47" t="s">
        <v>188</v>
      </c>
      <c r="Q11" s="60" t="s">
        <v>147</v>
      </c>
      <c r="R11" s="32"/>
    </row>
    <row r="12" spans="1:18" ht="39.950000000000003" customHeight="1" x14ac:dyDescent="0.15">
      <c r="A12" s="52">
        <v>40878</v>
      </c>
      <c r="B12" s="65" t="s">
        <v>20</v>
      </c>
      <c r="C12" s="40" t="s">
        <v>159</v>
      </c>
      <c r="D12" s="20" t="s">
        <v>130</v>
      </c>
      <c r="E12" s="37" t="s">
        <v>160</v>
      </c>
      <c r="F12" s="34" t="s">
        <v>161</v>
      </c>
      <c r="G12" s="48">
        <v>1</v>
      </c>
      <c r="H12" s="46">
        <v>30160</v>
      </c>
      <c r="I12" s="58">
        <f t="shared" si="0"/>
        <v>30160</v>
      </c>
      <c r="J12" s="46"/>
      <c r="K12" s="46"/>
      <c r="L12" s="46"/>
      <c r="M12" s="46">
        <f t="shared" si="1"/>
        <v>1</v>
      </c>
      <c r="N12" s="46">
        <f t="shared" si="2"/>
        <v>30160</v>
      </c>
      <c r="O12" s="46">
        <f t="shared" si="3"/>
        <v>30160</v>
      </c>
      <c r="P12" s="47" t="s">
        <v>189</v>
      </c>
      <c r="Q12" s="60" t="s">
        <v>147</v>
      </c>
      <c r="R12" s="32"/>
    </row>
    <row r="13" spans="1:18" ht="39.950000000000003" customHeight="1" x14ac:dyDescent="0.15">
      <c r="A13" s="52">
        <v>40878</v>
      </c>
      <c r="B13" s="65" t="s">
        <v>20</v>
      </c>
      <c r="C13" s="20" t="s">
        <v>162</v>
      </c>
      <c r="D13" s="20" t="s">
        <v>130</v>
      </c>
      <c r="E13" s="34" t="s">
        <v>163</v>
      </c>
      <c r="F13" s="66" t="s">
        <v>164</v>
      </c>
      <c r="G13" s="45">
        <v>24</v>
      </c>
      <c r="H13" s="46">
        <v>7670</v>
      </c>
      <c r="I13" s="58">
        <f t="shared" si="0"/>
        <v>184080</v>
      </c>
      <c r="J13" s="46"/>
      <c r="K13" s="46"/>
      <c r="L13" s="46"/>
      <c r="M13" s="46">
        <f t="shared" si="1"/>
        <v>24</v>
      </c>
      <c r="N13" s="46">
        <f t="shared" si="2"/>
        <v>7670</v>
      </c>
      <c r="O13" s="46">
        <f t="shared" si="3"/>
        <v>184080</v>
      </c>
      <c r="P13" s="47" t="s">
        <v>190</v>
      </c>
      <c r="Q13" s="60" t="s">
        <v>147</v>
      </c>
      <c r="R13" s="32"/>
    </row>
    <row r="14" spans="1:18" ht="39.950000000000003" customHeight="1" x14ac:dyDescent="0.15">
      <c r="A14" s="52">
        <v>40878</v>
      </c>
      <c r="B14" s="65" t="s">
        <v>20</v>
      </c>
      <c r="C14" s="20" t="s">
        <v>178</v>
      </c>
      <c r="D14" s="39" t="s">
        <v>179</v>
      </c>
      <c r="E14" s="20" t="s">
        <v>180</v>
      </c>
      <c r="F14" s="66" t="s">
        <v>311</v>
      </c>
      <c r="G14" s="48">
        <v>5</v>
      </c>
      <c r="H14" s="46">
        <v>22100</v>
      </c>
      <c r="I14" s="58">
        <f>G14*H14</f>
        <v>110500</v>
      </c>
      <c r="J14" s="46"/>
      <c r="K14" s="46"/>
      <c r="L14" s="46"/>
      <c r="M14" s="46">
        <f>G14-J14</f>
        <v>5</v>
      </c>
      <c r="N14" s="46">
        <f>H14</f>
        <v>22100</v>
      </c>
      <c r="O14" s="46">
        <f>M14*N14</f>
        <v>110500</v>
      </c>
      <c r="P14" s="47" t="s">
        <v>195</v>
      </c>
      <c r="Q14" s="60" t="s">
        <v>147</v>
      </c>
      <c r="R14" s="32"/>
    </row>
    <row r="15" spans="1:18" ht="39.950000000000003" customHeight="1" x14ac:dyDescent="0.15">
      <c r="A15" s="52">
        <v>40878</v>
      </c>
      <c r="B15" s="65" t="s">
        <v>20</v>
      </c>
      <c r="C15" s="20" t="s">
        <v>181</v>
      </c>
      <c r="D15" s="39" t="s">
        <v>179</v>
      </c>
      <c r="E15" s="34" t="s">
        <v>182</v>
      </c>
      <c r="F15" s="66" t="s">
        <v>183</v>
      </c>
      <c r="G15" s="45">
        <v>1</v>
      </c>
      <c r="H15" s="46">
        <v>76500</v>
      </c>
      <c r="I15" s="58">
        <f>G15*H15</f>
        <v>76500</v>
      </c>
      <c r="J15" s="46"/>
      <c r="K15" s="46"/>
      <c r="L15" s="46"/>
      <c r="M15" s="46">
        <f>G15-J15</f>
        <v>1</v>
      </c>
      <c r="N15" s="46">
        <f>H15</f>
        <v>76500</v>
      </c>
      <c r="O15" s="46">
        <f>M15*N15</f>
        <v>76500</v>
      </c>
      <c r="P15" s="47">
        <v>512</v>
      </c>
      <c r="Q15" s="60" t="s">
        <v>147</v>
      </c>
      <c r="R15" s="32"/>
    </row>
    <row r="16" spans="1:18" ht="39.950000000000003" customHeight="1" x14ac:dyDescent="0.15">
      <c r="A16" s="31">
        <v>40878</v>
      </c>
      <c r="B16" s="32" t="s">
        <v>318</v>
      </c>
      <c r="C16" s="20" t="s">
        <v>59</v>
      </c>
      <c r="D16" s="39" t="s">
        <v>88</v>
      </c>
      <c r="E16" s="20" t="s">
        <v>89</v>
      </c>
      <c r="F16" s="66" t="s">
        <v>91</v>
      </c>
      <c r="G16" s="48">
        <v>8</v>
      </c>
      <c r="H16" s="46">
        <v>7800</v>
      </c>
      <c r="I16" s="46">
        <v>62400</v>
      </c>
      <c r="J16" s="46"/>
      <c r="K16" s="46"/>
      <c r="L16" s="46"/>
      <c r="M16" s="46">
        <f>G16-J16</f>
        <v>8</v>
      </c>
      <c r="N16" s="46">
        <f>H16</f>
        <v>7800</v>
      </c>
      <c r="O16" s="46">
        <f>M16*N16</f>
        <v>62400</v>
      </c>
      <c r="P16" s="47" t="s">
        <v>40</v>
      </c>
      <c r="Q16" s="60" t="s">
        <v>147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ref="M17:M20" si="4">G17-J17</f>
        <v>0</v>
      </c>
      <c r="N17" s="46">
        <f t="shared" ref="N17:N20" si="5">H17</f>
        <v>0</v>
      </c>
      <c r="O17" s="46">
        <f t="shared" ref="O17:O20" si="6">M17*N17</f>
        <v>0</v>
      </c>
      <c r="P17" s="47"/>
      <c r="Q17" s="36" t="s">
        <v>147</v>
      </c>
      <c r="R17" s="32"/>
    </row>
    <row r="18" spans="1:18" ht="39.950000000000003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6">
        <f t="shared" si="4"/>
        <v>0</v>
      </c>
      <c r="N18" s="46">
        <f t="shared" si="5"/>
        <v>0</v>
      </c>
      <c r="O18" s="46">
        <f t="shared" si="6"/>
        <v>0</v>
      </c>
      <c r="P18" s="47"/>
      <c r="Q18" s="60" t="s">
        <v>147</v>
      </c>
      <c r="R18" s="5"/>
    </row>
    <row r="19" spans="1:18" ht="39.950000000000003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6">
        <f t="shared" si="4"/>
        <v>0</v>
      </c>
      <c r="N19" s="46">
        <f t="shared" si="5"/>
        <v>0</v>
      </c>
      <c r="O19" s="46">
        <f t="shared" si="6"/>
        <v>0</v>
      </c>
      <c r="P19" s="47"/>
      <c r="Q19" s="60" t="s">
        <v>147</v>
      </c>
      <c r="R19" s="5"/>
    </row>
    <row r="20" spans="1:18" ht="39.950000000000003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46">
        <f t="shared" si="4"/>
        <v>0</v>
      </c>
      <c r="N20" s="46">
        <f t="shared" si="5"/>
        <v>0</v>
      </c>
      <c r="O20" s="46">
        <f t="shared" si="6"/>
        <v>0</v>
      </c>
      <c r="P20" s="47"/>
      <c r="Q20" s="60" t="s">
        <v>147</v>
      </c>
      <c r="R20" s="5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36" t="s">
        <v>147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147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147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147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147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147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147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147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147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147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147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196</v>
      </c>
      <c r="B2" s="87" t="s">
        <v>197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148</v>
      </c>
      <c r="D8" s="29" t="s">
        <v>133</v>
      </c>
      <c r="E8" s="30" t="s">
        <v>149</v>
      </c>
      <c r="F8" s="63" t="s">
        <v>150</v>
      </c>
      <c r="G8" s="48">
        <v>4</v>
      </c>
      <c r="H8" s="58">
        <v>42900</v>
      </c>
      <c r="I8" s="58">
        <f>G8*H8</f>
        <v>171600</v>
      </c>
      <c r="J8" s="58"/>
      <c r="K8" s="58"/>
      <c r="L8" s="58"/>
      <c r="M8" s="58">
        <f>G8-J8</f>
        <v>4</v>
      </c>
      <c r="N8" s="58">
        <f>H8</f>
        <v>42900</v>
      </c>
      <c r="O8" s="58">
        <f>M8*N8</f>
        <v>171600</v>
      </c>
      <c r="P8" s="59" t="s">
        <v>206</v>
      </c>
      <c r="Q8" s="60" t="s">
        <v>205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148</v>
      </c>
      <c r="D9" s="63" t="s">
        <v>133</v>
      </c>
      <c r="E9" s="63" t="s">
        <v>198</v>
      </c>
      <c r="F9" s="63" t="s">
        <v>199</v>
      </c>
      <c r="G9" s="64">
        <v>7</v>
      </c>
      <c r="H9" s="46">
        <v>31655</v>
      </c>
      <c r="I9" s="58">
        <f t="shared" ref="I9:I19" si="0">G9*H9</f>
        <v>221585</v>
      </c>
      <c r="J9" s="46"/>
      <c r="K9" s="46"/>
      <c r="L9" s="46"/>
      <c r="M9" s="46">
        <f t="shared" ref="M9:M31" si="1">G9-J9</f>
        <v>7</v>
      </c>
      <c r="N9" s="46">
        <f t="shared" ref="N9:N31" si="2">H9</f>
        <v>31655</v>
      </c>
      <c r="O9" s="46">
        <f t="shared" ref="O9:O31" si="3">M9*N9</f>
        <v>221585</v>
      </c>
      <c r="P9" s="47" t="s">
        <v>207</v>
      </c>
      <c r="Q9" s="60" t="s">
        <v>205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151</v>
      </c>
      <c r="D10" s="63" t="s">
        <v>130</v>
      </c>
      <c r="E10" s="63" t="s">
        <v>152</v>
      </c>
      <c r="F10" s="63" t="s">
        <v>153</v>
      </c>
      <c r="G10" s="64">
        <v>1</v>
      </c>
      <c r="H10" s="49">
        <v>52455</v>
      </c>
      <c r="I10" s="58">
        <f t="shared" si="0"/>
        <v>52455</v>
      </c>
      <c r="J10" s="49"/>
      <c r="K10" s="49"/>
      <c r="L10" s="49"/>
      <c r="M10" s="46">
        <f t="shared" si="1"/>
        <v>1</v>
      </c>
      <c r="N10" s="46">
        <f t="shared" si="2"/>
        <v>52455</v>
      </c>
      <c r="O10" s="46">
        <f t="shared" si="3"/>
        <v>52455</v>
      </c>
      <c r="P10" s="47" t="s">
        <v>208</v>
      </c>
      <c r="Q10" s="60" t="s">
        <v>205</v>
      </c>
      <c r="R10" s="19"/>
    </row>
    <row r="11" spans="1:18" ht="39.950000000000003" customHeight="1" x14ac:dyDescent="0.15">
      <c r="A11" s="52">
        <v>40878</v>
      </c>
      <c r="B11" s="65" t="s">
        <v>20</v>
      </c>
      <c r="C11" s="20" t="s">
        <v>136</v>
      </c>
      <c r="D11" s="20" t="s">
        <v>130</v>
      </c>
      <c r="E11" s="37" t="s">
        <v>154</v>
      </c>
      <c r="F11" s="34" t="s">
        <v>155</v>
      </c>
      <c r="G11" s="48">
        <v>1</v>
      </c>
      <c r="H11" s="46">
        <v>21645</v>
      </c>
      <c r="I11" s="58">
        <f t="shared" si="0"/>
        <v>21645</v>
      </c>
      <c r="J11" s="46"/>
      <c r="K11" s="46"/>
      <c r="L11" s="46"/>
      <c r="M11" s="46">
        <f t="shared" si="1"/>
        <v>1</v>
      </c>
      <c r="N11" s="46">
        <f t="shared" si="2"/>
        <v>21645</v>
      </c>
      <c r="O11" s="46">
        <f t="shared" si="3"/>
        <v>21645</v>
      </c>
      <c r="P11" s="47" t="s">
        <v>209</v>
      </c>
      <c r="Q11" s="60" t="s">
        <v>205</v>
      </c>
      <c r="R11" s="32"/>
    </row>
    <row r="12" spans="1:18" ht="39.950000000000003" customHeight="1" x14ac:dyDescent="0.15">
      <c r="A12" s="52">
        <v>40878</v>
      </c>
      <c r="B12" s="65" t="s">
        <v>20</v>
      </c>
      <c r="C12" s="40" t="s">
        <v>156</v>
      </c>
      <c r="D12" s="20" t="s">
        <v>130</v>
      </c>
      <c r="E12" s="37" t="s">
        <v>157</v>
      </c>
      <c r="F12" s="34" t="s">
        <v>158</v>
      </c>
      <c r="G12" s="48">
        <v>1</v>
      </c>
      <c r="H12" s="46">
        <v>22165</v>
      </c>
      <c r="I12" s="58">
        <f t="shared" si="0"/>
        <v>22165</v>
      </c>
      <c r="J12" s="46"/>
      <c r="K12" s="46"/>
      <c r="L12" s="46"/>
      <c r="M12" s="46">
        <f t="shared" si="1"/>
        <v>1</v>
      </c>
      <c r="N12" s="46">
        <f t="shared" si="2"/>
        <v>22165</v>
      </c>
      <c r="O12" s="46">
        <f t="shared" si="3"/>
        <v>22165</v>
      </c>
      <c r="P12" s="47" t="s">
        <v>210</v>
      </c>
      <c r="Q12" s="60" t="s">
        <v>205</v>
      </c>
      <c r="R12" s="32"/>
    </row>
    <row r="13" spans="1:18" ht="39.950000000000003" customHeight="1" x14ac:dyDescent="0.15">
      <c r="A13" s="52">
        <v>40878</v>
      </c>
      <c r="B13" s="65" t="s">
        <v>20</v>
      </c>
      <c r="C13" s="20" t="s">
        <v>159</v>
      </c>
      <c r="D13" s="20" t="s">
        <v>133</v>
      </c>
      <c r="E13" s="34" t="s">
        <v>160</v>
      </c>
      <c r="F13" s="66" t="s">
        <v>200</v>
      </c>
      <c r="G13" s="45">
        <v>2</v>
      </c>
      <c r="H13" s="46">
        <v>31980</v>
      </c>
      <c r="I13" s="58">
        <f t="shared" si="0"/>
        <v>63960</v>
      </c>
      <c r="J13" s="46"/>
      <c r="K13" s="46"/>
      <c r="L13" s="46"/>
      <c r="M13" s="46">
        <f t="shared" si="1"/>
        <v>2</v>
      </c>
      <c r="N13" s="46">
        <f t="shared" si="2"/>
        <v>31980</v>
      </c>
      <c r="O13" s="46">
        <f t="shared" si="3"/>
        <v>63960</v>
      </c>
      <c r="P13" s="47" t="s">
        <v>211</v>
      </c>
      <c r="Q13" s="60" t="s">
        <v>205</v>
      </c>
      <c r="R13" s="32"/>
    </row>
    <row r="14" spans="1:18" ht="39.950000000000003" customHeight="1" x14ac:dyDescent="0.15">
      <c r="A14" s="52">
        <v>40878</v>
      </c>
      <c r="B14" s="65" t="s">
        <v>20</v>
      </c>
      <c r="C14" s="20" t="s">
        <v>201</v>
      </c>
      <c r="D14" s="20" t="s">
        <v>133</v>
      </c>
      <c r="E14" s="34" t="s">
        <v>202</v>
      </c>
      <c r="F14" s="66" t="s">
        <v>203</v>
      </c>
      <c r="G14" s="45">
        <v>1</v>
      </c>
      <c r="H14" s="46">
        <v>64285</v>
      </c>
      <c r="I14" s="58">
        <f t="shared" si="0"/>
        <v>64285</v>
      </c>
      <c r="J14" s="46"/>
      <c r="K14" s="46"/>
      <c r="L14" s="46"/>
      <c r="M14" s="46">
        <f t="shared" si="1"/>
        <v>1</v>
      </c>
      <c r="N14" s="46">
        <f t="shared" si="2"/>
        <v>64285</v>
      </c>
      <c r="O14" s="46">
        <f t="shared" si="3"/>
        <v>64285</v>
      </c>
      <c r="P14" s="47" t="s">
        <v>212</v>
      </c>
      <c r="Q14" s="60" t="s">
        <v>205</v>
      </c>
      <c r="R14" s="32"/>
    </row>
    <row r="15" spans="1:18" ht="39.950000000000003" customHeight="1" x14ac:dyDescent="0.15">
      <c r="A15" s="52">
        <v>40878</v>
      </c>
      <c r="B15" s="65" t="s">
        <v>20</v>
      </c>
      <c r="C15" s="37" t="s">
        <v>162</v>
      </c>
      <c r="D15" s="37" t="s">
        <v>133</v>
      </c>
      <c r="E15" s="37" t="s">
        <v>204</v>
      </c>
      <c r="F15" s="66" t="s">
        <v>90</v>
      </c>
      <c r="G15" s="50">
        <v>33</v>
      </c>
      <c r="H15" s="49">
        <v>7800</v>
      </c>
      <c r="I15" s="58">
        <f t="shared" si="0"/>
        <v>257400</v>
      </c>
      <c r="J15" s="49"/>
      <c r="K15" s="49"/>
      <c r="L15" s="49"/>
      <c r="M15" s="46">
        <f t="shared" si="1"/>
        <v>33</v>
      </c>
      <c r="N15" s="46">
        <f t="shared" si="2"/>
        <v>7800</v>
      </c>
      <c r="O15" s="46">
        <f t="shared" si="3"/>
        <v>257400</v>
      </c>
      <c r="P15" s="47" t="s">
        <v>213</v>
      </c>
      <c r="Q15" s="60" t="s">
        <v>205</v>
      </c>
      <c r="R15" s="19"/>
    </row>
    <row r="16" spans="1:18" ht="39.950000000000003" customHeight="1" x14ac:dyDescent="0.15">
      <c r="A16" s="52">
        <v>40878</v>
      </c>
      <c r="B16" s="65" t="s">
        <v>20</v>
      </c>
      <c r="C16" s="20" t="s">
        <v>165</v>
      </c>
      <c r="D16" s="20" t="s">
        <v>166</v>
      </c>
      <c r="E16" s="34" t="s">
        <v>167</v>
      </c>
      <c r="F16" s="66" t="s">
        <v>168</v>
      </c>
      <c r="G16" s="45">
        <v>1</v>
      </c>
      <c r="H16" s="46">
        <v>120000</v>
      </c>
      <c r="I16" s="58">
        <f t="shared" si="0"/>
        <v>120000</v>
      </c>
      <c r="J16" s="46"/>
      <c r="K16" s="46"/>
      <c r="L16" s="46"/>
      <c r="M16" s="46">
        <f t="shared" si="1"/>
        <v>1</v>
      </c>
      <c r="N16" s="46">
        <f t="shared" si="2"/>
        <v>120000</v>
      </c>
      <c r="O16" s="46">
        <f t="shared" si="3"/>
        <v>120000</v>
      </c>
      <c r="P16" s="47" t="s">
        <v>191</v>
      </c>
      <c r="Q16" s="60" t="s">
        <v>205</v>
      </c>
      <c r="R16" s="32"/>
    </row>
    <row r="17" spans="1:18" ht="39.950000000000003" customHeight="1" x14ac:dyDescent="0.15">
      <c r="A17" s="52">
        <v>40878</v>
      </c>
      <c r="B17" s="65" t="s">
        <v>20</v>
      </c>
      <c r="C17" s="37" t="s">
        <v>169</v>
      </c>
      <c r="D17" s="37" t="s">
        <v>170</v>
      </c>
      <c r="E17" s="37" t="s">
        <v>171</v>
      </c>
      <c r="F17" s="66"/>
      <c r="G17" s="50">
        <v>1</v>
      </c>
      <c r="H17" s="49">
        <v>100000</v>
      </c>
      <c r="I17" s="58">
        <f t="shared" si="0"/>
        <v>100000</v>
      </c>
      <c r="J17" s="49"/>
      <c r="K17" s="49"/>
      <c r="L17" s="49"/>
      <c r="M17" s="46">
        <f t="shared" si="1"/>
        <v>1</v>
      </c>
      <c r="N17" s="46">
        <f t="shared" si="2"/>
        <v>100000</v>
      </c>
      <c r="O17" s="46">
        <f t="shared" si="3"/>
        <v>100000</v>
      </c>
      <c r="P17" s="47" t="s">
        <v>192</v>
      </c>
      <c r="Q17" s="60" t="s">
        <v>205</v>
      </c>
      <c r="R17" s="19"/>
    </row>
    <row r="18" spans="1:18" ht="39.950000000000003" customHeight="1" x14ac:dyDescent="0.15">
      <c r="A18" s="52">
        <v>40878</v>
      </c>
      <c r="B18" s="65" t="s">
        <v>20</v>
      </c>
      <c r="C18" s="42" t="s">
        <v>172</v>
      </c>
      <c r="D18" s="39" t="s">
        <v>170</v>
      </c>
      <c r="E18" s="34" t="s">
        <v>173</v>
      </c>
      <c r="F18" s="66" t="s">
        <v>174</v>
      </c>
      <c r="G18" s="45">
        <v>1</v>
      </c>
      <c r="H18" s="46">
        <v>90000</v>
      </c>
      <c r="I18" s="58">
        <f t="shared" si="0"/>
        <v>90000</v>
      </c>
      <c r="J18" s="46"/>
      <c r="K18" s="46"/>
      <c r="L18" s="46"/>
      <c r="M18" s="46">
        <f t="shared" si="1"/>
        <v>1</v>
      </c>
      <c r="N18" s="46">
        <f t="shared" si="2"/>
        <v>90000</v>
      </c>
      <c r="O18" s="46">
        <f t="shared" si="3"/>
        <v>90000</v>
      </c>
      <c r="P18" s="47" t="s">
        <v>193</v>
      </c>
      <c r="Q18" s="60" t="s">
        <v>205</v>
      </c>
      <c r="R18" s="32"/>
    </row>
    <row r="19" spans="1:18" ht="39.950000000000003" customHeight="1" x14ac:dyDescent="0.15">
      <c r="A19" s="52">
        <v>40878</v>
      </c>
      <c r="B19" s="65" t="s">
        <v>20</v>
      </c>
      <c r="C19" s="42" t="s">
        <v>175</v>
      </c>
      <c r="D19" s="39" t="s">
        <v>176</v>
      </c>
      <c r="E19" s="34" t="s">
        <v>177</v>
      </c>
      <c r="F19" s="34"/>
      <c r="G19" s="45">
        <v>1</v>
      </c>
      <c r="H19" s="46">
        <v>26250</v>
      </c>
      <c r="I19" s="58">
        <f t="shared" si="0"/>
        <v>26250</v>
      </c>
      <c r="J19" s="46"/>
      <c r="K19" s="46"/>
      <c r="L19" s="46"/>
      <c r="M19" s="46">
        <f t="shared" si="1"/>
        <v>1</v>
      </c>
      <c r="N19" s="46">
        <f t="shared" si="2"/>
        <v>26250</v>
      </c>
      <c r="O19" s="46">
        <f t="shared" si="3"/>
        <v>26250</v>
      </c>
      <c r="P19" s="47" t="s">
        <v>194</v>
      </c>
      <c r="Q19" s="60" t="s">
        <v>205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205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205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205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205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205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205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205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205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205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205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205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205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214</v>
      </c>
      <c r="B2" s="87" t="s">
        <v>25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148</v>
      </c>
      <c r="D8" s="29" t="s">
        <v>133</v>
      </c>
      <c r="E8" s="30" t="s">
        <v>198</v>
      </c>
      <c r="F8" s="63" t="s">
        <v>199</v>
      </c>
      <c r="G8" s="48">
        <v>6</v>
      </c>
      <c r="H8" s="58">
        <v>31655</v>
      </c>
      <c r="I8" s="58">
        <f>G8*H8</f>
        <v>189930</v>
      </c>
      <c r="J8" s="58"/>
      <c r="K8" s="58"/>
      <c r="L8" s="58"/>
      <c r="M8" s="58">
        <f>G8-J8</f>
        <v>6</v>
      </c>
      <c r="N8" s="58">
        <f>H8</f>
        <v>31655</v>
      </c>
      <c r="O8" s="58">
        <f>M8*N8</f>
        <v>189930</v>
      </c>
      <c r="P8" s="59" t="s">
        <v>218</v>
      </c>
      <c r="Q8" s="60" t="s">
        <v>25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136</v>
      </c>
      <c r="D9" s="63" t="s">
        <v>130</v>
      </c>
      <c r="E9" s="63" t="s">
        <v>215</v>
      </c>
      <c r="F9" s="63" t="s">
        <v>216</v>
      </c>
      <c r="G9" s="64">
        <v>1</v>
      </c>
      <c r="H9" s="46">
        <v>18785</v>
      </c>
      <c r="I9" s="58">
        <f t="shared" ref="I9:I11" si="0">G9*H9</f>
        <v>18785</v>
      </c>
      <c r="J9" s="46"/>
      <c r="K9" s="46"/>
      <c r="L9" s="46"/>
      <c r="M9" s="46">
        <f t="shared" ref="M9:M31" si="1">G9-J9</f>
        <v>1</v>
      </c>
      <c r="N9" s="46">
        <f t="shared" ref="N9:N31" si="2">H9</f>
        <v>18785</v>
      </c>
      <c r="O9" s="46">
        <f t="shared" ref="O9:O31" si="3">M9*N9</f>
        <v>18785</v>
      </c>
      <c r="P9" s="47" t="s">
        <v>219</v>
      </c>
      <c r="Q9" s="60" t="s">
        <v>25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156</v>
      </c>
      <c r="D10" s="63" t="s">
        <v>130</v>
      </c>
      <c r="E10" s="63" t="s">
        <v>157</v>
      </c>
      <c r="F10" s="63" t="s">
        <v>217</v>
      </c>
      <c r="G10" s="64">
        <v>1</v>
      </c>
      <c r="H10" s="49">
        <v>22165</v>
      </c>
      <c r="I10" s="58">
        <f t="shared" si="0"/>
        <v>22165</v>
      </c>
      <c r="J10" s="49"/>
      <c r="K10" s="49"/>
      <c r="L10" s="49"/>
      <c r="M10" s="46">
        <f t="shared" si="1"/>
        <v>1</v>
      </c>
      <c r="N10" s="46">
        <f t="shared" si="2"/>
        <v>22165</v>
      </c>
      <c r="O10" s="46">
        <f t="shared" si="3"/>
        <v>22165</v>
      </c>
      <c r="P10" s="47" t="s">
        <v>220</v>
      </c>
      <c r="Q10" s="60" t="s">
        <v>25</v>
      </c>
      <c r="R10" s="19"/>
    </row>
    <row r="11" spans="1:18" ht="39.950000000000003" customHeight="1" x14ac:dyDescent="0.15">
      <c r="A11" s="52">
        <v>40878</v>
      </c>
      <c r="B11" s="65" t="s">
        <v>20</v>
      </c>
      <c r="C11" s="20" t="s">
        <v>162</v>
      </c>
      <c r="D11" s="20" t="s">
        <v>133</v>
      </c>
      <c r="E11" s="37" t="s">
        <v>204</v>
      </c>
      <c r="F11" s="34" t="s">
        <v>90</v>
      </c>
      <c r="G11" s="48">
        <v>18</v>
      </c>
      <c r="H11" s="46">
        <v>7800</v>
      </c>
      <c r="I11" s="58">
        <f t="shared" si="0"/>
        <v>140400</v>
      </c>
      <c r="J11" s="46"/>
      <c r="K11" s="46"/>
      <c r="L11" s="46"/>
      <c r="M11" s="46">
        <f t="shared" si="1"/>
        <v>18</v>
      </c>
      <c r="N11" s="46">
        <f t="shared" si="2"/>
        <v>7800</v>
      </c>
      <c r="O11" s="46">
        <f t="shared" si="3"/>
        <v>140400</v>
      </c>
      <c r="P11" s="47" t="s">
        <v>221</v>
      </c>
      <c r="Q11" s="60" t="s">
        <v>25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25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25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25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25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25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25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25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25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25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25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25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25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25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25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25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25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25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25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25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25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2"/>
  <sheetViews>
    <sheetView view="pageBreakPreview" topLeftCell="A5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222</v>
      </c>
      <c r="B2" s="87" t="s">
        <v>223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148</v>
      </c>
      <c r="D8" s="29" t="s">
        <v>133</v>
      </c>
      <c r="E8" s="30" t="s">
        <v>198</v>
      </c>
      <c r="F8" s="63" t="s">
        <v>199</v>
      </c>
      <c r="G8" s="48">
        <v>6</v>
      </c>
      <c r="H8" s="58">
        <v>31655</v>
      </c>
      <c r="I8" s="58">
        <f>G8*H8</f>
        <v>189930</v>
      </c>
      <c r="J8" s="58"/>
      <c r="K8" s="58"/>
      <c r="L8" s="58"/>
      <c r="M8" s="58">
        <f>G8-J8</f>
        <v>6</v>
      </c>
      <c r="N8" s="58">
        <f>H8</f>
        <v>31655</v>
      </c>
      <c r="O8" s="58">
        <f>M8*N8</f>
        <v>189930</v>
      </c>
      <c r="P8" s="59" t="s">
        <v>224</v>
      </c>
      <c r="Q8" s="60" t="s">
        <v>26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136</v>
      </c>
      <c r="D9" s="63" t="s">
        <v>130</v>
      </c>
      <c r="E9" s="63" t="s">
        <v>215</v>
      </c>
      <c r="F9" s="63" t="s">
        <v>216</v>
      </c>
      <c r="G9" s="64">
        <v>1</v>
      </c>
      <c r="H9" s="46">
        <v>18785</v>
      </c>
      <c r="I9" s="58">
        <f t="shared" ref="I9:I11" si="0">G9*H9</f>
        <v>18785</v>
      </c>
      <c r="J9" s="46"/>
      <c r="K9" s="46"/>
      <c r="L9" s="46"/>
      <c r="M9" s="46">
        <f t="shared" ref="M9:M31" si="1">G9-J9</f>
        <v>1</v>
      </c>
      <c r="N9" s="46">
        <f t="shared" ref="N9:N31" si="2">H9</f>
        <v>18785</v>
      </c>
      <c r="O9" s="46">
        <f t="shared" ref="O9:O31" si="3">M9*N9</f>
        <v>18785</v>
      </c>
      <c r="P9" s="47" t="s">
        <v>225</v>
      </c>
      <c r="Q9" s="60" t="s">
        <v>228</v>
      </c>
      <c r="R9" s="32"/>
    </row>
    <row r="10" spans="1:18" ht="39.950000000000003" customHeight="1" x14ac:dyDescent="0.15">
      <c r="A10" s="52">
        <v>40878</v>
      </c>
      <c r="B10" s="65" t="s">
        <v>20</v>
      </c>
      <c r="C10" s="63" t="s">
        <v>156</v>
      </c>
      <c r="D10" s="63" t="s">
        <v>130</v>
      </c>
      <c r="E10" s="63" t="s">
        <v>157</v>
      </c>
      <c r="F10" s="63" t="s">
        <v>217</v>
      </c>
      <c r="G10" s="64">
        <v>1</v>
      </c>
      <c r="H10" s="49">
        <v>22165</v>
      </c>
      <c r="I10" s="58">
        <f t="shared" si="0"/>
        <v>22165</v>
      </c>
      <c r="J10" s="49"/>
      <c r="K10" s="49"/>
      <c r="L10" s="49"/>
      <c r="M10" s="46">
        <f t="shared" si="1"/>
        <v>1</v>
      </c>
      <c r="N10" s="46">
        <f t="shared" si="2"/>
        <v>22165</v>
      </c>
      <c r="O10" s="46">
        <f t="shared" si="3"/>
        <v>22165</v>
      </c>
      <c r="P10" s="47" t="s">
        <v>226</v>
      </c>
      <c r="Q10" s="60" t="s">
        <v>228</v>
      </c>
      <c r="R10" s="19"/>
    </row>
    <row r="11" spans="1:18" ht="39.950000000000003" customHeight="1" x14ac:dyDescent="0.15">
      <c r="A11" s="52">
        <v>40878</v>
      </c>
      <c r="B11" s="65" t="s">
        <v>20</v>
      </c>
      <c r="C11" s="20" t="s">
        <v>162</v>
      </c>
      <c r="D11" s="20" t="s">
        <v>133</v>
      </c>
      <c r="E11" s="37" t="s">
        <v>204</v>
      </c>
      <c r="F11" s="34" t="s">
        <v>90</v>
      </c>
      <c r="G11" s="48">
        <v>18</v>
      </c>
      <c r="H11" s="46">
        <v>7800</v>
      </c>
      <c r="I11" s="58">
        <f t="shared" si="0"/>
        <v>140400</v>
      </c>
      <c r="J11" s="46"/>
      <c r="K11" s="46"/>
      <c r="L11" s="46"/>
      <c r="M11" s="46">
        <f t="shared" si="1"/>
        <v>18</v>
      </c>
      <c r="N11" s="46">
        <f t="shared" si="2"/>
        <v>7800</v>
      </c>
      <c r="O11" s="46">
        <f t="shared" si="3"/>
        <v>140400</v>
      </c>
      <c r="P11" s="47" t="s">
        <v>227</v>
      </c>
      <c r="Q11" s="60" t="s">
        <v>228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228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228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228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228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228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228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228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228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228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228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228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228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228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228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228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228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228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228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228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228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2"/>
  <sheetViews>
    <sheetView view="pageBreakPreview" zoomScale="50" zoomScaleNormal="50" zoomScaleSheetLayoutView="50" workbookViewId="0">
      <selection activeCell="I21" sqref="I21"/>
    </sheetView>
  </sheetViews>
  <sheetFormatPr defaultRowHeight="18.75" x14ac:dyDescent="0.15"/>
  <cols>
    <col min="1" max="1" width="15.75" style="2" customWidth="1"/>
    <col min="2" max="2" width="11.5" style="2" customWidth="1"/>
    <col min="3" max="3" width="26.375" style="2" customWidth="1"/>
    <col min="4" max="4" width="15" style="2" customWidth="1"/>
    <col min="5" max="6" width="22.875" style="2" customWidth="1"/>
    <col min="7" max="7" width="7.25" style="2" customWidth="1"/>
    <col min="8" max="8" width="14" style="2" customWidth="1"/>
    <col min="9" max="9" width="16.25" style="2" customWidth="1"/>
    <col min="10" max="10" width="7.25" style="2" customWidth="1"/>
    <col min="11" max="11" width="14" style="2" customWidth="1"/>
    <col min="12" max="12" width="16.25" style="2" customWidth="1"/>
    <col min="13" max="13" width="7.25" style="2" customWidth="1"/>
    <col min="14" max="14" width="14" style="2" customWidth="1"/>
    <col min="15" max="15" width="16.25" style="2" customWidth="1"/>
    <col min="16" max="16" width="12.5" style="14" customWidth="1"/>
    <col min="17" max="17" width="12.5" style="2" customWidth="1"/>
    <col min="18" max="18" width="31" style="2" customWidth="1"/>
    <col min="19" max="16384" width="9" style="2"/>
  </cols>
  <sheetData>
    <row r="1" spans="1:18" ht="26.25" thickBo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 customHeight="1" x14ac:dyDescent="0.15">
      <c r="A2" s="84" t="s">
        <v>229</v>
      </c>
      <c r="B2" s="87" t="s">
        <v>230</v>
      </c>
      <c r="C2" s="88"/>
      <c r="D2" s="88"/>
      <c r="E2" s="89"/>
      <c r="R2" s="13">
        <v>45383</v>
      </c>
    </row>
    <row r="3" spans="1:18" s="9" customFormat="1" ht="18" customHeight="1" x14ac:dyDescent="0.2">
      <c r="A3" s="85"/>
      <c r="B3" s="90"/>
      <c r="C3" s="91"/>
      <c r="D3" s="91"/>
      <c r="E3" s="92"/>
      <c r="G3" s="101"/>
      <c r="H3" s="101"/>
      <c r="P3" s="15"/>
    </row>
    <row r="4" spans="1:18" s="9" customFormat="1" ht="28.5" customHeight="1" thickBot="1" x14ac:dyDescent="0.25">
      <c r="A4" s="86"/>
      <c r="B4" s="93"/>
      <c r="C4" s="94"/>
      <c r="D4" s="94"/>
      <c r="E4" s="95"/>
      <c r="G4" s="51"/>
      <c r="H4" s="97"/>
      <c r="I4" s="98"/>
      <c r="J4" s="98"/>
      <c r="K4" s="98"/>
      <c r="L4" s="12"/>
      <c r="P4" s="16" t="s">
        <v>18</v>
      </c>
      <c r="Q4" s="10"/>
      <c r="R4" s="11" t="s">
        <v>23</v>
      </c>
    </row>
    <row r="5" spans="1:18" ht="15" customHeight="1" thickBot="1" x14ac:dyDescent="0.2"/>
    <row r="6" spans="1:18" s="4" customFormat="1" ht="24.95" customHeight="1" x14ac:dyDescent="0.15">
      <c r="A6" s="110" t="s">
        <v>0</v>
      </c>
      <c r="B6" s="3" t="s">
        <v>2</v>
      </c>
      <c r="C6" s="112" t="s">
        <v>13</v>
      </c>
      <c r="D6" s="113"/>
      <c r="E6" s="113"/>
      <c r="F6" s="113"/>
      <c r="G6" s="106" t="s">
        <v>4</v>
      </c>
      <c r="H6" s="106"/>
      <c r="I6" s="106"/>
      <c r="J6" s="106" t="s">
        <v>5</v>
      </c>
      <c r="K6" s="106"/>
      <c r="L6" s="106"/>
      <c r="M6" s="106" t="s">
        <v>6</v>
      </c>
      <c r="N6" s="106"/>
      <c r="O6" s="106"/>
      <c r="P6" s="3" t="s">
        <v>7</v>
      </c>
      <c r="Q6" s="106" t="s">
        <v>19</v>
      </c>
      <c r="R6" s="107"/>
    </row>
    <row r="7" spans="1:18" s="4" customFormat="1" ht="24.95" customHeight="1" thickBot="1" x14ac:dyDescent="0.2">
      <c r="A7" s="111"/>
      <c r="B7" s="6" t="s">
        <v>3</v>
      </c>
      <c r="C7" s="114"/>
      <c r="D7" s="108"/>
      <c r="E7" s="108"/>
      <c r="F7" s="108"/>
      <c r="G7" s="62" t="s">
        <v>14</v>
      </c>
      <c r="H7" s="62" t="s">
        <v>16</v>
      </c>
      <c r="I7" s="62" t="s">
        <v>15</v>
      </c>
      <c r="J7" s="62" t="s">
        <v>14</v>
      </c>
      <c r="K7" s="62" t="s">
        <v>16</v>
      </c>
      <c r="L7" s="62" t="s">
        <v>15</v>
      </c>
      <c r="M7" s="62" t="s">
        <v>14</v>
      </c>
      <c r="N7" s="62" t="s">
        <v>16</v>
      </c>
      <c r="O7" s="62" t="s">
        <v>15</v>
      </c>
      <c r="P7" s="6" t="s">
        <v>1</v>
      </c>
      <c r="Q7" s="108"/>
      <c r="R7" s="109"/>
    </row>
    <row r="8" spans="1:18" ht="39.950000000000003" customHeight="1" x14ac:dyDescent="0.15">
      <c r="A8" s="52">
        <v>40878</v>
      </c>
      <c r="B8" s="65" t="s">
        <v>20</v>
      </c>
      <c r="C8" s="29" t="s">
        <v>231</v>
      </c>
      <c r="D8" s="29" t="s">
        <v>130</v>
      </c>
      <c r="E8" s="30" t="s">
        <v>232</v>
      </c>
      <c r="F8" s="63" t="s">
        <v>233</v>
      </c>
      <c r="G8" s="48">
        <v>1</v>
      </c>
      <c r="H8" s="58">
        <v>15340</v>
      </c>
      <c r="I8" s="58">
        <f>G8*H8</f>
        <v>15340</v>
      </c>
      <c r="J8" s="58"/>
      <c r="K8" s="58"/>
      <c r="L8" s="58"/>
      <c r="M8" s="58">
        <f>G8-J8</f>
        <v>1</v>
      </c>
      <c r="N8" s="58">
        <f>H8</f>
        <v>15340</v>
      </c>
      <c r="O8" s="58">
        <f>M8*N8</f>
        <v>15340</v>
      </c>
      <c r="P8" s="59" t="s">
        <v>238</v>
      </c>
      <c r="Q8" s="60" t="s">
        <v>230</v>
      </c>
      <c r="R8" s="61"/>
    </row>
    <row r="9" spans="1:18" ht="39.950000000000003" customHeight="1" x14ac:dyDescent="0.15">
      <c r="A9" s="52">
        <v>40878</v>
      </c>
      <c r="B9" s="65" t="s">
        <v>20</v>
      </c>
      <c r="C9" s="63" t="s">
        <v>234</v>
      </c>
      <c r="D9" s="63" t="s">
        <v>235</v>
      </c>
      <c r="E9" s="63" t="s">
        <v>236</v>
      </c>
      <c r="F9" s="63" t="s">
        <v>237</v>
      </c>
      <c r="G9" s="64">
        <v>1</v>
      </c>
      <c r="H9" s="46">
        <v>95000</v>
      </c>
      <c r="I9" s="58">
        <f t="shared" ref="I9" si="0">G9*H9</f>
        <v>95000</v>
      </c>
      <c r="J9" s="46"/>
      <c r="K9" s="46"/>
      <c r="L9" s="46"/>
      <c r="M9" s="46">
        <f t="shared" ref="M9:M31" si="1">G9-J9</f>
        <v>1</v>
      </c>
      <c r="N9" s="46">
        <f t="shared" ref="N9:N31" si="2">H9</f>
        <v>95000</v>
      </c>
      <c r="O9" s="46">
        <f t="shared" ref="O9:O31" si="3">M9*N9</f>
        <v>95000</v>
      </c>
      <c r="P9" s="47" t="s">
        <v>239</v>
      </c>
      <c r="Q9" s="60" t="s">
        <v>230</v>
      </c>
      <c r="R9" s="32"/>
    </row>
    <row r="10" spans="1:18" ht="39.950000000000003" customHeight="1" x14ac:dyDescent="0.15">
      <c r="A10" s="52"/>
      <c r="B10" s="65"/>
      <c r="C10" s="63"/>
      <c r="D10" s="63"/>
      <c r="E10" s="63"/>
      <c r="F10" s="63"/>
      <c r="G10" s="64"/>
      <c r="H10" s="49"/>
      <c r="I10" s="58"/>
      <c r="J10" s="49"/>
      <c r="K10" s="49"/>
      <c r="L10" s="49"/>
      <c r="M10" s="46">
        <f t="shared" si="1"/>
        <v>0</v>
      </c>
      <c r="N10" s="46">
        <f t="shared" si="2"/>
        <v>0</v>
      </c>
      <c r="O10" s="46">
        <f t="shared" si="3"/>
        <v>0</v>
      </c>
      <c r="P10" s="47"/>
      <c r="Q10" s="60" t="s">
        <v>230</v>
      </c>
      <c r="R10" s="19"/>
    </row>
    <row r="11" spans="1:18" ht="39.950000000000003" customHeight="1" x14ac:dyDescent="0.15">
      <c r="A11" s="52"/>
      <c r="B11" s="65"/>
      <c r="C11" s="20"/>
      <c r="D11" s="20"/>
      <c r="E11" s="37"/>
      <c r="F11" s="34"/>
      <c r="G11" s="48"/>
      <c r="H11" s="46"/>
      <c r="I11" s="58"/>
      <c r="J11" s="46"/>
      <c r="K11" s="46"/>
      <c r="L11" s="46"/>
      <c r="M11" s="46">
        <f t="shared" si="1"/>
        <v>0</v>
      </c>
      <c r="N11" s="46">
        <f t="shared" si="2"/>
        <v>0</v>
      </c>
      <c r="O11" s="46">
        <f t="shared" si="3"/>
        <v>0</v>
      </c>
      <c r="P11" s="47"/>
      <c r="Q11" s="60" t="s">
        <v>230</v>
      </c>
      <c r="R11" s="32"/>
    </row>
    <row r="12" spans="1:18" ht="39.950000000000003" customHeight="1" x14ac:dyDescent="0.15">
      <c r="A12" s="52"/>
      <c r="B12" s="65"/>
      <c r="C12" s="40"/>
      <c r="D12" s="20"/>
      <c r="E12" s="37"/>
      <c r="F12" s="34"/>
      <c r="G12" s="48"/>
      <c r="H12" s="46"/>
      <c r="I12" s="58"/>
      <c r="J12" s="46"/>
      <c r="K12" s="46"/>
      <c r="L12" s="46"/>
      <c r="M12" s="46">
        <f t="shared" si="1"/>
        <v>0</v>
      </c>
      <c r="N12" s="46">
        <f t="shared" si="2"/>
        <v>0</v>
      </c>
      <c r="O12" s="46">
        <f t="shared" si="3"/>
        <v>0</v>
      </c>
      <c r="P12" s="47"/>
      <c r="Q12" s="60" t="s">
        <v>230</v>
      </c>
      <c r="R12" s="32"/>
    </row>
    <row r="13" spans="1:18" ht="39.950000000000003" customHeight="1" x14ac:dyDescent="0.15">
      <c r="A13" s="52"/>
      <c r="B13" s="65"/>
      <c r="C13" s="20"/>
      <c r="D13" s="20"/>
      <c r="E13" s="34"/>
      <c r="F13" s="66"/>
      <c r="G13" s="45"/>
      <c r="H13" s="46"/>
      <c r="I13" s="58"/>
      <c r="J13" s="46"/>
      <c r="K13" s="46"/>
      <c r="L13" s="46"/>
      <c r="M13" s="46">
        <f t="shared" si="1"/>
        <v>0</v>
      </c>
      <c r="N13" s="46">
        <f t="shared" si="2"/>
        <v>0</v>
      </c>
      <c r="O13" s="46">
        <f t="shared" si="3"/>
        <v>0</v>
      </c>
      <c r="P13" s="47"/>
      <c r="Q13" s="60" t="s">
        <v>230</v>
      </c>
      <c r="R13" s="32"/>
    </row>
    <row r="14" spans="1:18" ht="39.950000000000003" customHeight="1" x14ac:dyDescent="0.15">
      <c r="A14" s="52"/>
      <c r="B14" s="65"/>
      <c r="C14" s="20"/>
      <c r="D14" s="20"/>
      <c r="E14" s="34"/>
      <c r="F14" s="66"/>
      <c r="G14" s="45"/>
      <c r="H14" s="46"/>
      <c r="I14" s="58"/>
      <c r="J14" s="46"/>
      <c r="K14" s="46"/>
      <c r="L14" s="46"/>
      <c r="M14" s="46">
        <f t="shared" si="1"/>
        <v>0</v>
      </c>
      <c r="N14" s="46">
        <f t="shared" si="2"/>
        <v>0</v>
      </c>
      <c r="O14" s="46">
        <f t="shared" si="3"/>
        <v>0</v>
      </c>
      <c r="P14" s="47"/>
      <c r="Q14" s="60" t="s">
        <v>230</v>
      </c>
      <c r="R14" s="32"/>
    </row>
    <row r="15" spans="1:18" ht="39.950000000000003" customHeight="1" x14ac:dyDescent="0.15">
      <c r="A15" s="52"/>
      <c r="B15" s="65"/>
      <c r="C15" s="37"/>
      <c r="D15" s="37"/>
      <c r="E15" s="37"/>
      <c r="F15" s="66"/>
      <c r="G15" s="50"/>
      <c r="H15" s="49"/>
      <c r="I15" s="58"/>
      <c r="J15" s="49"/>
      <c r="K15" s="49"/>
      <c r="L15" s="49"/>
      <c r="M15" s="46">
        <f t="shared" si="1"/>
        <v>0</v>
      </c>
      <c r="N15" s="46">
        <f t="shared" si="2"/>
        <v>0</v>
      </c>
      <c r="O15" s="46">
        <f t="shared" si="3"/>
        <v>0</v>
      </c>
      <c r="P15" s="47"/>
      <c r="Q15" s="60" t="s">
        <v>230</v>
      </c>
      <c r="R15" s="19"/>
    </row>
    <row r="16" spans="1:18" ht="39.950000000000003" customHeight="1" x14ac:dyDescent="0.15">
      <c r="A16" s="52"/>
      <c r="B16" s="65"/>
      <c r="C16" s="42"/>
      <c r="D16" s="39"/>
      <c r="E16" s="34"/>
      <c r="F16" s="66"/>
      <c r="G16" s="45"/>
      <c r="H16" s="46"/>
      <c r="I16" s="58"/>
      <c r="J16" s="46"/>
      <c r="K16" s="46"/>
      <c r="L16" s="46"/>
      <c r="M16" s="46">
        <f t="shared" si="1"/>
        <v>0</v>
      </c>
      <c r="N16" s="46">
        <f t="shared" si="2"/>
        <v>0</v>
      </c>
      <c r="O16" s="46">
        <f t="shared" si="3"/>
        <v>0</v>
      </c>
      <c r="P16" s="47"/>
      <c r="Q16" s="60" t="s">
        <v>230</v>
      </c>
      <c r="R16" s="32"/>
    </row>
    <row r="17" spans="1:18" ht="39.950000000000003" customHeight="1" x14ac:dyDescent="0.15">
      <c r="A17" s="52"/>
      <c r="B17" s="65"/>
      <c r="C17" s="42"/>
      <c r="D17" s="39"/>
      <c r="E17" s="34"/>
      <c r="F17" s="34"/>
      <c r="G17" s="45"/>
      <c r="H17" s="46"/>
      <c r="I17" s="58"/>
      <c r="J17" s="46"/>
      <c r="K17" s="46"/>
      <c r="L17" s="46"/>
      <c r="M17" s="46">
        <f t="shared" si="1"/>
        <v>0</v>
      </c>
      <c r="N17" s="46">
        <f t="shared" si="2"/>
        <v>0</v>
      </c>
      <c r="O17" s="46">
        <f t="shared" si="3"/>
        <v>0</v>
      </c>
      <c r="P17" s="47"/>
      <c r="Q17" s="60" t="s">
        <v>230</v>
      </c>
      <c r="R17" s="32"/>
    </row>
    <row r="18" spans="1:18" ht="39.950000000000003" customHeight="1" x14ac:dyDescent="0.15">
      <c r="A18" s="52"/>
      <c r="B18" s="65"/>
      <c r="C18" s="20"/>
      <c r="D18" s="39"/>
      <c r="E18" s="20"/>
      <c r="F18" s="66"/>
      <c r="G18" s="48"/>
      <c r="H18" s="46"/>
      <c r="I18" s="58"/>
      <c r="J18" s="46"/>
      <c r="K18" s="46"/>
      <c r="L18" s="46"/>
      <c r="M18" s="46">
        <f t="shared" si="1"/>
        <v>0</v>
      </c>
      <c r="N18" s="46">
        <f t="shared" si="2"/>
        <v>0</v>
      </c>
      <c r="O18" s="46">
        <f t="shared" si="3"/>
        <v>0</v>
      </c>
      <c r="P18" s="47"/>
      <c r="Q18" s="60" t="s">
        <v>230</v>
      </c>
      <c r="R18" s="32"/>
    </row>
    <row r="19" spans="1:18" ht="39.950000000000003" customHeight="1" x14ac:dyDescent="0.15">
      <c r="A19" s="52"/>
      <c r="B19" s="65"/>
      <c r="C19" s="20"/>
      <c r="D19" s="39"/>
      <c r="E19" s="34"/>
      <c r="F19" s="66"/>
      <c r="G19" s="45"/>
      <c r="H19" s="46"/>
      <c r="I19" s="58"/>
      <c r="J19" s="46"/>
      <c r="K19" s="46"/>
      <c r="L19" s="46"/>
      <c r="M19" s="46">
        <f t="shared" si="1"/>
        <v>0</v>
      </c>
      <c r="N19" s="46">
        <f t="shared" si="2"/>
        <v>0</v>
      </c>
      <c r="O19" s="46">
        <f t="shared" si="3"/>
        <v>0</v>
      </c>
      <c r="P19" s="47"/>
      <c r="Q19" s="60" t="s">
        <v>230</v>
      </c>
      <c r="R19" s="32"/>
    </row>
    <row r="20" spans="1:18" ht="39.950000000000003" customHeight="1" x14ac:dyDescent="0.15">
      <c r="A20" s="31"/>
      <c r="B20" s="32"/>
      <c r="C20" s="20"/>
      <c r="D20" s="20"/>
      <c r="E20" s="34"/>
      <c r="F20" s="43"/>
      <c r="G20" s="45"/>
      <c r="H20" s="46"/>
      <c r="I20" s="46"/>
      <c r="J20" s="46"/>
      <c r="K20" s="46"/>
      <c r="L20" s="46"/>
      <c r="M20" s="46">
        <f t="shared" si="1"/>
        <v>0</v>
      </c>
      <c r="N20" s="46">
        <f t="shared" si="2"/>
        <v>0</v>
      </c>
      <c r="O20" s="46">
        <f t="shared" si="3"/>
        <v>0</v>
      </c>
      <c r="P20" s="47"/>
      <c r="Q20" s="60" t="s">
        <v>230</v>
      </c>
      <c r="R20" s="32"/>
    </row>
    <row r="21" spans="1:18" ht="39.950000000000003" customHeight="1" x14ac:dyDescent="0.15">
      <c r="A21" s="31"/>
      <c r="B21" s="32"/>
      <c r="C21" s="20"/>
      <c r="D21" s="20"/>
      <c r="E21" s="34"/>
      <c r="F21" s="43"/>
      <c r="G21" s="45"/>
      <c r="H21" s="49"/>
      <c r="I21" s="49"/>
      <c r="J21" s="49"/>
      <c r="K21" s="49"/>
      <c r="L21" s="49"/>
      <c r="M21" s="46">
        <f t="shared" si="1"/>
        <v>0</v>
      </c>
      <c r="N21" s="46">
        <f t="shared" si="2"/>
        <v>0</v>
      </c>
      <c r="O21" s="46">
        <f t="shared" si="3"/>
        <v>0</v>
      </c>
      <c r="P21" s="47"/>
      <c r="Q21" s="60" t="s">
        <v>230</v>
      </c>
      <c r="R21" s="20"/>
    </row>
    <row r="22" spans="1:18" ht="39.950000000000003" customHeight="1" x14ac:dyDescent="0.15">
      <c r="A22" s="31"/>
      <c r="B22" s="32"/>
      <c r="C22" s="20"/>
      <c r="D22" s="39"/>
      <c r="E22" s="34"/>
      <c r="F22" s="43"/>
      <c r="G22" s="45"/>
      <c r="H22" s="49"/>
      <c r="I22" s="49"/>
      <c r="J22" s="49"/>
      <c r="K22" s="49"/>
      <c r="L22" s="49"/>
      <c r="M22" s="46">
        <f t="shared" si="1"/>
        <v>0</v>
      </c>
      <c r="N22" s="46">
        <f t="shared" si="2"/>
        <v>0</v>
      </c>
      <c r="O22" s="46">
        <f t="shared" si="3"/>
        <v>0</v>
      </c>
      <c r="P22" s="47"/>
      <c r="Q22" s="60" t="s">
        <v>230</v>
      </c>
      <c r="R22" s="32"/>
    </row>
    <row r="23" spans="1:18" ht="39.950000000000003" customHeight="1" x14ac:dyDescent="0.15">
      <c r="A23" s="31"/>
      <c r="B23" s="32"/>
      <c r="C23" s="20"/>
      <c r="D23" s="39"/>
      <c r="E23" s="34"/>
      <c r="F23" s="43"/>
      <c r="G23" s="45"/>
      <c r="H23" s="49"/>
      <c r="I23" s="49"/>
      <c r="J23" s="49"/>
      <c r="K23" s="49"/>
      <c r="L23" s="49"/>
      <c r="M23" s="46">
        <f t="shared" si="1"/>
        <v>0</v>
      </c>
      <c r="N23" s="46">
        <f t="shared" si="2"/>
        <v>0</v>
      </c>
      <c r="O23" s="46">
        <f t="shared" si="3"/>
        <v>0</v>
      </c>
      <c r="P23" s="47"/>
      <c r="Q23" s="60" t="s">
        <v>230</v>
      </c>
      <c r="R23" s="32"/>
    </row>
    <row r="24" spans="1:18" ht="39.950000000000003" customHeight="1" x14ac:dyDescent="0.15">
      <c r="A24" s="31"/>
      <c r="B24" s="32"/>
      <c r="C24" s="20"/>
      <c r="D24" s="39"/>
      <c r="E24" s="34"/>
      <c r="F24" s="43"/>
      <c r="G24" s="45"/>
      <c r="H24" s="49"/>
      <c r="I24" s="49"/>
      <c r="J24" s="49"/>
      <c r="K24" s="49"/>
      <c r="L24" s="49"/>
      <c r="M24" s="46">
        <f t="shared" si="1"/>
        <v>0</v>
      </c>
      <c r="N24" s="46">
        <f t="shared" si="2"/>
        <v>0</v>
      </c>
      <c r="O24" s="46">
        <f t="shared" si="3"/>
        <v>0</v>
      </c>
      <c r="P24" s="47"/>
      <c r="Q24" s="60" t="s">
        <v>230</v>
      </c>
      <c r="R24" s="32"/>
    </row>
    <row r="25" spans="1:18" ht="39.950000000000003" customHeight="1" x14ac:dyDescent="0.15">
      <c r="A25" s="31"/>
      <c r="B25" s="32"/>
      <c r="C25" s="40"/>
      <c r="D25" s="33"/>
      <c r="E25" s="37"/>
      <c r="F25" s="44"/>
      <c r="G25" s="45"/>
      <c r="H25" s="49"/>
      <c r="I25" s="49"/>
      <c r="J25" s="49"/>
      <c r="K25" s="49"/>
      <c r="L25" s="49"/>
      <c r="M25" s="46">
        <f t="shared" si="1"/>
        <v>0</v>
      </c>
      <c r="N25" s="46">
        <f t="shared" si="2"/>
        <v>0</v>
      </c>
      <c r="O25" s="46">
        <f t="shared" si="3"/>
        <v>0</v>
      </c>
      <c r="P25" s="47"/>
      <c r="Q25" s="60" t="s">
        <v>230</v>
      </c>
      <c r="R25" s="32"/>
    </row>
    <row r="26" spans="1:18" ht="39.950000000000003" customHeight="1" x14ac:dyDescent="0.15">
      <c r="A26" s="31"/>
      <c r="B26" s="32"/>
      <c r="C26" s="20"/>
      <c r="D26" s="39"/>
      <c r="E26" s="34"/>
      <c r="F26" s="43"/>
      <c r="G26" s="45"/>
      <c r="H26" s="49"/>
      <c r="I26" s="49"/>
      <c r="J26" s="49"/>
      <c r="K26" s="49"/>
      <c r="L26" s="49"/>
      <c r="M26" s="46">
        <f t="shared" si="1"/>
        <v>0</v>
      </c>
      <c r="N26" s="46">
        <f t="shared" si="2"/>
        <v>0</v>
      </c>
      <c r="O26" s="46">
        <f t="shared" si="3"/>
        <v>0</v>
      </c>
      <c r="P26" s="47"/>
      <c r="Q26" s="60" t="s">
        <v>230</v>
      </c>
      <c r="R26" s="32"/>
    </row>
    <row r="27" spans="1:18" ht="39.950000000000003" customHeight="1" x14ac:dyDescent="0.15">
      <c r="A27" s="23"/>
      <c r="B27" s="24"/>
      <c r="C27" s="25"/>
      <c r="D27" s="25"/>
      <c r="E27" s="25"/>
      <c r="F27" s="25"/>
      <c r="G27" s="22"/>
      <c r="H27" s="22"/>
      <c r="I27" s="22"/>
      <c r="J27" s="22"/>
      <c r="K27" s="22"/>
      <c r="L27" s="22"/>
      <c r="M27" s="46">
        <f t="shared" si="1"/>
        <v>0</v>
      </c>
      <c r="N27" s="46">
        <f t="shared" si="2"/>
        <v>0</v>
      </c>
      <c r="O27" s="46">
        <f t="shared" si="3"/>
        <v>0</v>
      </c>
      <c r="P27" s="26"/>
      <c r="Q27" s="60" t="s">
        <v>230</v>
      </c>
      <c r="R27" s="21"/>
    </row>
    <row r="28" spans="1:18" ht="39.950000000000003" customHeight="1" x14ac:dyDescent="0.15">
      <c r="A28" s="23"/>
      <c r="B28" s="24"/>
      <c r="C28" s="25"/>
      <c r="D28" s="25"/>
      <c r="E28" s="25"/>
      <c r="F28" s="25"/>
      <c r="G28" s="22"/>
      <c r="H28" s="22"/>
      <c r="I28" s="22"/>
      <c r="J28" s="22"/>
      <c r="K28" s="22"/>
      <c r="L28" s="22"/>
      <c r="M28" s="46">
        <f t="shared" si="1"/>
        <v>0</v>
      </c>
      <c r="N28" s="46">
        <f t="shared" si="2"/>
        <v>0</v>
      </c>
      <c r="O28" s="46">
        <f t="shared" si="3"/>
        <v>0</v>
      </c>
      <c r="P28" s="26"/>
      <c r="Q28" s="60" t="s">
        <v>230</v>
      </c>
      <c r="R28" s="21"/>
    </row>
    <row r="29" spans="1:18" ht="39.950000000000003" customHeight="1" x14ac:dyDescent="0.15">
      <c r="A29" s="23"/>
      <c r="B29" s="24"/>
      <c r="C29" s="25"/>
      <c r="D29" s="25"/>
      <c r="E29" s="25"/>
      <c r="F29" s="25"/>
      <c r="G29" s="22"/>
      <c r="H29" s="22"/>
      <c r="I29" s="22"/>
      <c r="J29" s="22"/>
      <c r="K29" s="22"/>
      <c r="L29" s="22"/>
      <c r="M29" s="46">
        <f t="shared" si="1"/>
        <v>0</v>
      </c>
      <c r="N29" s="46">
        <f t="shared" si="2"/>
        <v>0</v>
      </c>
      <c r="O29" s="46">
        <f t="shared" si="3"/>
        <v>0</v>
      </c>
      <c r="P29" s="26"/>
      <c r="Q29" s="60" t="s">
        <v>230</v>
      </c>
      <c r="R29" s="21"/>
    </row>
    <row r="30" spans="1:18" ht="39.950000000000003" customHeight="1" x14ac:dyDescent="0.15">
      <c r="A30" s="23"/>
      <c r="B30" s="24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46">
        <f t="shared" si="1"/>
        <v>0</v>
      </c>
      <c r="N30" s="46">
        <f t="shared" si="2"/>
        <v>0</v>
      </c>
      <c r="O30" s="46">
        <f t="shared" si="3"/>
        <v>0</v>
      </c>
      <c r="P30" s="26"/>
      <c r="Q30" s="60" t="s">
        <v>230</v>
      </c>
      <c r="R30" s="21"/>
    </row>
    <row r="31" spans="1:18" ht="39.950000000000003" customHeight="1" x14ac:dyDescent="0.15">
      <c r="A31" s="23"/>
      <c r="B31" s="21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46">
        <f t="shared" si="1"/>
        <v>0</v>
      </c>
      <c r="N31" s="46">
        <f t="shared" si="2"/>
        <v>0</v>
      </c>
      <c r="O31" s="46">
        <f t="shared" si="3"/>
        <v>0</v>
      </c>
      <c r="P31" s="28"/>
      <c r="Q31" s="60" t="s">
        <v>230</v>
      </c>
      <c r="R31" s="21"/>
    </row>
    <row r="32" spans="1:18" ht="15.75" customHeight="1" x14ac:dyDescent="0.15"/>
    <row r="33" spans="2:16" s="8" customFormat="1" ht="20.100000000000001" customHeight="1" x14ac:dyDescent="0.15">
      <c r="B33" s="8" t="s">
        <v>8</v>
      </c>
      <c r="K33" s="8" t="s">
        <v>28</v>
      </c>
      <c r="P33" s="17"/>
    </row>
    <row r="34" spans="2:16" s="8" customFormat="1" ht="20.100000000000001" customHeight="1" x14ac:dyDescent="0.15">
      <c r="B34" s="8" t="s">
        <v>9</v>
      </c>
      <c r="K34" s="8" t="s">
        <v>11</v>
      </c>
      <c r="P34" s="17"/>
    </row>
    <row r="35" spans="2:16" s="8" customFormat="1" ht="20.100000000000001" customHeight="1" x14ac:dyDescent="0.15">
      <c r="B35" s="8" t="s">
        <v>10</v>
      </c>
      <c r="K35" s="8" t="s">
        <v>12</v>
      </c>
      <c r="P35" s="17"/>
    </row>
    <row r="36" spans="2:16" s="1" customFormat="1" ht="24.95" customHeight="1" x14ac:dyDescent="0.15">
      <c r="P36" s="18"/>
    </row>
    <row r="37" spans="2:16" s="1" customFormat="1" ht="24.95" customHeight="1" x14ac:dyDescent="0.15">
      <c r="P37" s="18"/>
    </row>
    <row r="38" spans="2:16" s="1" customFormat="1" ht="24.95" customHeight="1" x14ac:dyDescent="0.15">
      <c r="P38" s="18"/>
    </row>
    <row r="39" spans="2:16" s="1" customFormat="1" x14ac:dyDescent="0.15">
      <c r="P39" s="18"/>
    </row>
    <row r="40" spans="2:16" s="1" customFormat="1" x14ac:dyDescent="0.15">
      <c r="P40" s="18"/>
    </row>
    <row r="41" spans="2:16" s="1" customFormat="1" x14ac:dyDescent="0.15">
      <c r="P41" s="18"/>
    </row>
    <row r="42" spans="2:16" s="1" customFormat="1" x14ac:dyDescent="0.15">
      <c r="P42" s="18"/>
    </row>
  </sheetData>
  <mergeCells count="11">
    <mergeCell ref="Q6:R7"/>
    <mergeCell ref="A1:R1"/>
    <mergeCell ref="A2:A4"/>
    <mergeCell ref="B2:E4"/>
    <mergeCell ref="G3:H3"/>
    <mergeCell ref="H4:K4"/>
    <mergeCell ref="A6:A7"/>
    <mergeCell ref="C6:F7"/>
    <mergeCell ref="G6:I6"/>
    <mergeCell ref="J6:L6"/>
    <mergeCell ref="M6:O6"/>
  </mergeCells>
  <phoneticPr fontId="2"/>
  <printOptions horizontalCentered="1"/>
  <pageMargins left="0.39370078740157483" right="0.27559055118110237" top="0.39370078740157483" bottom="0.39370078740157483" header="0.19685039370078741" footer="0.19685039370078741"/>
  <pageSetup paperSize="8" scale="68" orientation="landscape" r:id="rId1"/>
  <headerFooter alignWithMargins="0">
    <oddHeader xml:space="preserve">&amp;L&amp;"ＭＳ ゴシック,標準"&amp;16第14号様式（第43条）&amp;R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事務室01</vt:lpstr>
      <vt:lpstr>更衣室02</vt:lpstr>
      <vt:lpstr>相談室1　03</vt:lpstr>
      <vt:lpstr>相談室2　04</vt:lpstr>
      <vt:lpstr>多目的ホール1　05</vt:lpstr>
      <vt:lpstr>多目的ホール2　06</vt:lpstr>
      <vt:lpstr>地域ケアルーム07</vt:lpstr>
      <vt:lpstr>ボランティアルーム08</vt:lpstr>
      <vt:lpstr>調理室09</vt:lpstr>
      <vt:lpstr>情報ラウンジ10</vt:lpstr>
      <vt:lpstr>その他11</vt:lpstr>
      <vt:lpstr>貸出12</vt:lpstr>
      <vt:lpstr>備蓄倉庫13</vt:lpstr>
      <vt:lpstr>廃棄一覧</vt:lpstr>
      <vt:lpstr>その他11!Print_Area</vt:lpstr>
      <vt:lpstr>ボランティアルーム08!Print_Area</vt:lpstr>
      <vt:lpstr>更衣室02!Print_Area</vt:lpstr>
      <vt:lpstr>事務室01!Print_Area</vt:lpstr>
      <vt:lpstr>情報ラウンジ10!Print_Area</vt:lpstr>
      <vt:lpstr>'相談室1　03'!Print_Area</vt:lpstr>
      <vt:lpstr>'相談室2　04'!Print_Area</vt:lpstr>
      <vt:lpstr>'多目的ホール1　05'!Print_Area</vt:lpstr>
      <vt:lpstr>'多目的ホール2　06'!Print_Area</vt:lpstr>
      <vt:lpstr>貸出12!Print_Area</vt:lpstr>
      <vt:lpstr>地域ケアルーム07!Print_Area</vt:lpstr>
      <vt:lpstr>調理室09!Print_Area</vt:lpstr>
      <vt:lpstr>廃棄一覧!Print_Area</vt:lpstr>
      <vt:lpstr>備蓄倉庫13!Print_Area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大竹 遥</cp:lastModifiedBy>
  <dcterms:modified xsi:type="dcterms:W3CDTF">2024-12-05T11:50:14Z</dcterms:modified>
</cp:coreProperties>
</file>